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519"/>
  <workbookPr codeName="ThisWorkbook"/>
  <mc:AlternateContent xmlns:mc="http://schemas.openxmlformats.org/markup-compatibility/2006">
    <mc:Choice Requires="x15">
      <x15ac:absPath xmlns:x15ac="http://schemas.microsoft.com/office/spreadsheetml/2010/11/ac" url="D:\analysistabs\New Free Template\Project Plan Template\Final\"/>
    </mc:Choice>
  </mc:AlternateContent>
  <xr:revisionPtr revIDLastSave="0" documentId="13_ncr:1_{548F1BBC-BEAD-4731-A7BB-3F07D5AEA91B}" xr6:coauthVersionLast="47" xr6:coauthVersionMax="47" xr10:uidLastSave="{00000000-0000-0000-0000-000000000000}"/>
  <bookViews>
    <workbookView xWindow="-120" yWindow="-120" windowWidth="29040" windowHeight="15720" activeTab="1" xr2:uid="{EF405AD9-BD72-49DB-A00E-BEE17FCDB849}"/>
  </bookViews>
  <sheets>
    <sheet name="Intro" sheetId="6" r:id="rId1"/>
    <sheet name="Project Plan Template" sheetId="3" r:id="rId2"/>
    <sheet name="License" sheetId="8" r:id="rId3"/>
  </sheets>
  <definedNames>
    <definedName name="rng_C_Completed">'Project Plan Template'!$I$10:$I$34</definedName>
    <definedName name="rng_C_Duration">'Project Plan Template'!$H$10:$H$34</definedName>
    <definedName name="rng_C_Pending">'Project Plan Template'!$J$10:$J$34</definedName>
    <definedName name="rng_C_Progress">'Project Plan Template'!$F$10:$F$34</definedName>
    <definedName name="rng_C_StartDate">'Project Plan Template'!$D$10:$D$34</definedName>
    <definedName name="rng_C_Tasks">'Project Plan Template'!$B$10:$B$34</definedName>
    <definedName name="rng_completedPercent">License!$D$1125</definedName>
    <definedName name="rng_duration">License!$E$1124</definedName>
    <definedName name="rng_end">License!$E$1126</definedName>
    <definedName name="rng_mandays">License!$E$1127</definedName>
    <definedName name="rng_N_Duration">IF(ISNA(rng_C_Duration),0,rng_C_Duration)</definedName>
    <definedName name="rng_start">License!$E$1125</definedName>
    <definedName name="rng_task_notstarted">License!$H$1127</definedName>
    <definedName name="rng_tasks_completed">License!$H$1125</definedName>
    <definedName name="rng_tasks_inprogress">License!$H$1126</definedName>
    <definedName name="rng_totaltasks">License!$H$1124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0" i="3" l="1"/>
  <c r="H11" i="3"/>
  <c r="H12" i="3"/>
  <c r="I12" i="3" s="1"/>
  <c r="H13" i="3"/>
  <c r="H14" i="3"/>
  <c r="H15" i="3"/>
  <c r="H16" i="3"/>
  <c r="I16" i="3" s="1"/>
  <c r="J16" i="3" s="1"/>
  <c r="H17" i="3"/>
  <c r="H18" i="3"/>
  <c r="H19" i="3"/>
  <c r="I19" i="3" s="1"/>
  <c r="J19" i="3" s="1"/>
  <c r="H20" i="3"/>
  <c r="H21" i="3"/>
  <c r="H22" i="3"/>
  <c r="I22" i="3" s="1"/>
  <c r="H23" i="3"/>
  <c r="H24" i="3"/>
  <c r="H25" i="3"/>
  <c r="I25" i="3" s="1"/>
  <c r="J25" i="3" s="1"/>
  <c r="H26" i="3"/>
  <c r="I26" i="3" s="1"/>
  <c r="J26" i="3" s="1"/>
  <c r="H27" i="3"/>
  <c r="I27" i="3" s="1"/>
  <c r="J27" i="3" s="1"/>
  <c r="H28" i="3"/>
  <c r="I28" i="3" s="1"/>
  <c r="J28" i="3" s="1"/>
  <c r="H29" i="3"/>
  <c r="I29" i="3" s="1"/>
  <c r="J29" i="3" s="1"/>
  <c r="H30" i="3"/>
  <c r="I30" i="3" s="1"/>
  <c r="J30" i="3" s="1"/>
  <c r="H31" i="3"/>
  <c r="I31" i="3" s="1"/>
  <c r="J31" i="3" s="1"/>
  <c r="H32" i="3"/>
  <c r="I32" i="3" s="1"/>
  <c r="J32" i="3" s="1"/>
  <c r="H33" i="3"/>
  <c r="I33" i="3" s="1"/>
  <c r="J33" i="3" s="1"/>
  <c r="H34" i="3"/>
  <c r="I34" i="3" s="1"/>
  <c r="I13" i="3"/>
  <c r="J13" i="3" s="1"/>
  <c r="I14" i="3"/>
  <c r="J14" i="3" s="1"/>
  <c r="I15" i="3"/>
  <c r="J15" i="3" s="1"/>
  <c r="I17" i="3"/>
  <c r="I18" i="3"/>
  <c r="J18" i="3" s="1"/>
  <c r="I20" i="3"/>
  <c r="J20" i="3" s="1"/>
  <c r="I21" i="3"/>
  <c r="J21" i="3" s="1"/>
  <c r="I23" i="3"/>
  <c r="J34" i="3" l="1"/>
  <c r="J22" i="3"/>
  <c r="J23" i="3"/>
  <c r="J17" i="3"/>
  <c r="I11" i="3"/>
  <c r="J11" i="3" s="1"/>
  <c r="AC23" i="6"/>
  <c r="J12" i="3"/>
  <c r="I24" i="3"/>
  <c r="J24" i="3" s="1"/>
  <c r="F1125" i="8" l="1"/>
  <c r="G1125" i="8"/>
  <c r="F1126" i="8"/>
  <c r="G1126" i="8"/>
  <c r="D1127" i="8"/>
  <c r="F1127" i="8"/>
  <c r="G1127" i="8"/>
  <c r="F1124" i="8"/>
  <c r="G1124" i="8"/>
  <c r="D1124" i="8"/>
  <c r="AF23" i="6"/>
  <c r="H1127" i="8" s="1"/>
  <c r="AA5" i="3" s="1"/>
  <c r="AF22" i="6"/>
  <c r="H1126" i="8" s="1"/>
  <c r="AA4" i="3" s="1"/>
  <c r="AC22" i="6"/>
  <c r="AF21" i="6"/>
  <c r="H1125" i="8" s="1"/>
  <c r="AA3" i="3" s="1"/>
  <c r="AC21" i="6"/>
  <c r="E1125" i="8" s="1"/>
  <c r="AB21" i="6"/>
  <c r="AB22" i="6" s="1"/>
  <c r="D1126" i="8" s="1"/>
  <c r="AF20" i="6"/>
  <c r="H1124" i="8" s="1"/>
  <c r="AA2" i="3" s="1"/>
  <c r="I10" i="3" l="1"/>
  <c r="J10" i="3" s="1"/>
  <c r="D1125" i="8"/>
  <c r="Y3" i="3"/>
  <c r="E1127" i="8"/>
  <c r="Y5" i="3" s="1"/>
  <c r="AC20" i="6"/>
  <c r="E1124" i="8" s="1"/>
  <c r="Y2" i="3" s="1"/>
  <c r="E1126" i="8"/>
  <c r="Y4" i="3" s="1"/>
</calcChain>
</file>

<file path=xl/sharedStrings.xml><?xml version="1.0" encoding="utf-8"?>
<sst xmlns="http://schemas.openxmlformats.org/spreadsheetml/2006/main" count="110" uniqueCount="85">
  <si>
    <t>Start Date</t>
  </si>
  <si>
    <t>End Date</t>
  </si>
  <si>
    <t>Progress</t>
  </si>
  <si>
    <t>Completed</t>
  </si>
  <si>
    <t>Status</t>
  </si>
  <si>
    <t>Not Started</t>
  </si>
  <si>
    <t>In progress</t>
  </si>
  <si>
    <t>Responsible</t>
  </si>
  <si>
    <t>Person 1</t>
  </si>
  <si>
    <t>Person 2</t>
  </si>
  <si>
    <t>Person 3</t>
  </si>
  <si>
    <t>Person 4</t>
  </si>
  <si>
    <t>Person 5</t>
  </si>
  <si>
    <t>Person 6</t>
  </si>
  <si>
    <t>Person 7</t>
  </si>
  <si>
    <t>Person 8</t>
  </si>
  <si>
    <t>Person 9</t>
  </si>
  <si>
    <t>Person 10</t>
  </si>
  <si>
    <t>Tasks</t>
  </si>
  <si>
    <t>Excel Project Plan Template</t>
  </si>
  <si>
    <t>Excel Project Plan Template for Project Planning and Management</t>
  </si>
  <si>
    <t>Task Title 1</t>
  </si>
  <si>
    <t>Task Title 2</t>
  </si>
  <si>
    <t>Task Title 3</t>
  </si>
  <si>
    <t>Task Title 4</t>
  </si>
  <si>
    <t>Task Title 5</t>
  </si>
  <si>
    <t>Task Title 6</t>
  </si>
  <si>
    <t>Task Title 7</t>
  </si>
  <si>
    <t>Task Title 8</t>
  </si>
  <si>
    <t>Task Title 9</t>
  </si>
  <si>
    <t>Task Title 10</t>
  </si>
  <si>
    <t>Task Title 11</t>
  </si>
  <si>
    <t>Task Title 12</t>
  </si>
  <si>
    <t>Task Title 13</t>
  </si>
  <si>
    <t>Task Title 14</t>
  </si>
  <si>
    <t>Task Title 15</t>
  </si>
  <si>
    <t>Enter Name of the Project</t>
  </si>
  <si>
    <t>Gantt Chart</t>
  </si>
  <si>
    <t>Visit us for more Free Templates and Premium Templates</t>
  </si>
  <si>
    <r>
      <rPr>
        <b/>
        <sz val="48"/>
        <color theme="1"/>
        <rFont val="Bahnschrift"/>
        <family val="2"/>
      </rPr>
      <t xml:space="preserve">Get our </t>
    </r>
    <r>
      <rPr>
        <b/>
        <sz val="48"/>
        <color theme="7"/>
        <rFont val="Bahnschrift"/>
        <family val="2"/>
      </rPr>
      <t>Premium</t>
    </r>
    <r>
      <rPr>
        <b/>
        <sz val="48"/>
        <color theme="1"/>
        <rFont val="Bahnschrift"/>
        <family val="2"/>
      </rPr>
      <t xml:space="preserve"> </t>
    </r>
    <r>
      <rPr>
        <b/>
        <sz val="28"/>
        <color theme="1"/>
        <rFont val="Bahnschrift"/>
        <family val="2"/>
      </rPr>
      <t xml:space="preserve">
Project Management Templates
</t>
    </r>
  </si>
  <si>
    <t>Please 
Visit us</t>
  </si>
  <si>
    <t>Free Excel Template by analysistabs.com</t>
  </si>
  <si>
    <r>
      <t xml:space="preserve">TOTAL TASKS </t>
    </r>
    <r>
      <rPr>
        <b/>
        <sz val="11"/>
        <color theme="1"/>
        <rFont val="Webdings"/>
        <family val="1"/>
        <charset val="2"/>
      </rPr>
      <t>4</t>
    </r>
  </si>
  <si>
    <r>
      <t xml:space="preserve">Duration </t>
    </r>
    <r>
      <rPr>
        <b/>
        <sz val="11"/>
        <color theme="1"/>
        <rFont val="Webdings"/>
        <family val="1"/>
        <charset val="2"/>
      </rPr>
      <t>4</t>
    </r>
  </si>
  <si>
    <r>
      <t xml:space="preserve">Overall
Progress 
</t>
    </r>
    <r>
      <rPr>
        <b/>
        <sz val="14"/>
        <color theme="1"/>
        <rFont val="Webdings"/>
        <family val="1"/>
        <charset val="2"/>
      </rPr>
      <t>4</t>
    </r>
  </si>
  <si>
    <t>Project Schedule</t>
  </si>
  <si>
    <t>Enter Your Name</t>
  </si>
  <si>
    <t>Enter Project Details and Important Notes Here!</t>
  </si>
  <si>
    <r>
      <t xml:space="preserve">Project Name </t>
    </r>
    <r>
      <rPr>
        <sz val="14"/>
        <color theme="7" tint="-0.499984740745262"/>
        <rFont val="Webdings"/>
        <family val="1"/>
        <charset val="2"/>
      </rPr>
      <t>4</t>
    </r>
  </si>
  <si>
    <r>
      <t xml:space="preserve">Project Manager </t>
    </r>
    <r>
      <rPr>
        <sz val="14"/>
        <color theme="7" tint="-0.499984740745262"/>
        <rFont val="Webdings"/>
        <family val="1"/>
        <charset val="2"/>
      </rPr>
      <t>4</t>
    </r>
  </si>
  <si>
    <r>
      <t xml:space="preserve">Info </t>
    </r>
    <r>
      <rPr>
        <sz val="11"/>
        <color theme="9"/>
        <rFont val="Webdings"/>
        <family val="1"/>
        <charset val="2"/>
      </rPr>
      <t>4</t>
    </r>
  </si>
  <si>
    <r>
      <t xml:space="preserve">Usage </t>
    </r>
    <r>
      <rPr>
        <sz val="11"/>
        <color theme="9"/>
        <rFont val="Webdings"/>
        <family val="1"/>
        <charset val="2"/>
      </rPr>
      <t>4</t>
    </r>
  </si>
  <si>
    <r>
      <t xml:space="preserve">Share </t>
    </r>
    <r>
      <rPr>
        <sz val="11"/>
        <color theme="9"/>
        <rFont val="Webdings"/>
        <family val="1"/>
        <charset val="2"/>
      </rPr>
      <t>4</t>
    </r>
  </si>
  <si>
    <r>
      <rPr>
        <sz val="11"/>
        <color rgb="FF00A0C8"/>
        <rFont val="Webdings"/>
        <family val="1"/>
        <charset val="2"/>
      </rPr>
      <t>i</t>
    </r>
    <r>
      <rPr>
        <sz val="11"/>
        <color rgb="FF00A0C8"/>
        <rFont val="Calibri"/>
        <family val="2"/>
        <scheme val="minor"/>
      </rPr>
      <t xml:space="preserve"> Please do not delete this worksheet. Instead, you can hide the sheet.</t>
    </r>
  </si>
  <si>
    <t xml:space="preserve">Go to 'Project Plan Template' sheet, enter the Project Details and the Tasks and Timelines in the Required Columns of the Data Table. Project Summary &amp; Gantt chart is updated automatically based on your data. </t>
  </si>
  <si>
    <r>
      <t xml:space="preserve">Email </t>
    </r>
    <r>
      <rPr>
        <sz val="11"/>
        <color theme="9"/>
        <rFont val="Webdings"/>
        <family val="1"/>
        <charset val="2"/>
      </rPr>
      <t>4</t>
    </r>
  </si>
  <si>
    <r>
      <t>Please share your feedback or ask questions, Email:</t>
    </r>
    <r>
      <rPr>
        <sz val="12"/>
        <color rgb="FF00A0C8"/>
        <rFont val="Calibri"/>
        <family val="2"/>
        <scheme val="minor"/>
      </rPr>
      <t xml:space="preserve"> info@analysistabs.com</t>
    </r>
  </si>
  <si>
    <t>Hello! it’s a sheet</t>
  </si>
  <si>
    <t>Calculations -&gt;</t>
  </si>
  <si>
    <r>
      <t xml:space="preserve">TOTAL TASKS </t>
    </r>
    <r>
      <rPr>
        <b/>
        <sz val="1"/>
        <color theme="0"/>
        <rFont val="Webdings"/>
        <family val="1"/>
        <charset val="2"/>
      </rPr>
      <t>4</t>
    </r>
  </si>
  <si>
    <t>Duration</t>
  </si>
  <si>
    <t>Pending</t>
  </si>
  <si>
    <r>
      <t xml:space="preserve">Project Start </t>
    </r>
    <r>
      <rPr>
        <b/>
        <sz val="11"/>
        <color theme="1"/>
        <rFont val="Webdings"/>
        <family val="1"/>
        <charset val="2"/>
      </rPr>
      <t>4</t>
    </r>
  </si>
  <si>
    <r>
      <t xml:space="preserve">Project End </t>
    </r>
    <r>
      <rPr>
        <b/>
        <sz val="11"/>
        <color theme="1"/>
        <rFont val="Webdings"/>
        <family val="1"/>
        <charset val="2"/>
      </rPr>
      <t>4</t>
    </r>
  </si>
  <si>
    <t>License Terms</t>
  </si>
  <si>
    <r>
      <rPr>
        <b/>
        <sz val="11"/>
        <color theme="1"/>
        <rFont val="Calibri"/>
        <family val="2"/>
        <scheme val="minor"/>
      </rPr>
      <t>Single User License</t>
    </r>
    <r>
      <rPr>
        <sz val="11"/>
        <color theme="1"/>
        <rFont val="Calibri"/>
        <family val="2"/>
        <scheme val="minor"/>
      </rPr>
      <t xml:space="preserve">: Allows 1 (Personal Use Only). </t>
    </r>
  </si>
  <si>
    <t xml:space="preserve">Analysistabs™ License Agreement </t>
  </si>
  <si>
    <r>
      <rPr>
        <b/>
        <sz val="12"/>
        <color theme="1"/>
        <rFont val="Calibri"/>
        <family val="2"/>
        <scheme val="minor"/>
      </rPr>
      <t>Licensed Product</t>
    </r>
    <r>
      <rPr>
        <sz val="12"/>
        <color theme="1"/>
        <rFont val="Calibri"/>
        <family val="2"/>
        <scheme val="minor"/>
      </rPr>
      <t xml:space="preserve">: Single User License to Analysistabs™ Project Plan Template </t>
    </r>
  </si>
  <si>
    <t>You are Allowed</t>
  </si>
  <si>
    <t>You are NOT Allowed</t>
  </si>
  <si>
    <r>
      <t>This Template/Excel File and sample data is created by Analysistabs</t>
    </r>
    <r>
      <rPr>
        <sz val="12"/>
        <color theme="1"/>
        <rFont val="Calibri"/>
        <family val="2"/>
      </rPr>
      <t>™</t>
    </r>
  </si>
  <si>
    <t>You must not remove our copyright notices and Licence sheets from the template</t>
  </si>
  <si>
    <t>Individual users are permitted to use this template for their personal use only</t>
  </si>
  <si>
    <t>You can make copies for your own use</t>
  </si>
  <si>
    <t>Link:</t>
  </si>
  <si>
    <t>https://analysistabs.com/project/management/</t>
  </si>
  <si>
    <t>You can share the template page link:(https://analysistabs.com/project/management/)</t>
  </si>
  <si>
    <t>You are not allowed to share this template, or the screenshots/ images produced using this template with sample data provided in the template.</t>
  </si>
  <si>
    <t>You are not allowed to share our template via Emails, Shared drives, Common Folders, Websites, and Social media</t>
  </si>
  <si>
    <t>The templates (.xlsx,.xlsm, .docx, .pptx) files should not be shared with others. Instead, you can share following web page link of this template.</t>
  </si>
  <si>
    <r>
      <rPr>
        <sz val="11"/>
        <color rgb="FF00A0C8"/>
        <rFont val="Webdings"/>
        <family val="1"/>
        <charset val="2"/>
      </rPr>
      <t>i</t>
    </r>
    <r>
      <rPr>
        <sz val="11"/>
        <color rgb="FF00A0C8"/>
        <rFont val="Calibri"/>
        <family val="2"/>
        <scheme val="minor"/>
      </rPr>
      <t xml:space="preserve"> This is a free template, you can use this template to plan a small project with 25 tasks, check our premium templates for multiple projects and more features.</t>
    </r>
  </si>
  <si>
    <r>
      <rPr>
        <sz val="12"/>
        <color theme="7"/>
        <rFont val="Calibri"/>
        <family val="2"/>
        <scheme val="minor"/>
      </rPr>
      <t xml:space="preserve">Analysistabs </t>
    </r>
    <r>
      <rPr>
        <sz val="12"/>
        <color theme="7"/>
        <rFont val="Calibri"/>
        <family val="2"/>
      </rPr>
      <t>™</t>
    </r>
    <r>
      <rPr>
        <sz val="12"/>
        <color theme="1"/>
        <rFont val="Calibri"/>
        <family val="2"/>
        <scheme val="minor"/>
      </rPr>
      <t xml:space="preserve"> is developing Free and Premium l Project Management Templates.
</t>
    </r>
    <r>
      <rPr>
        <sz val="5"/>
        <color theme="1"/>
        <rFont val="Calibri"/>
        <family val="2"/>
        <scheme val="minor"/>
      </rPr>
      <t xml:space="preserve">
</t>
    </r>
    <r>
      <rPr>
        <sz val="12"/>
        <color theme="1"/>
        <rFont val="Calibri"/>
        <family val="2"/>
        <scheme val="minor"/>
      </rPr>
      <t>Please do not share this downloaded file. Instead, you can share our free template page link with your colleagues and friends, it helps us to create better tools and more templates.</t>
    </r>
  </si>
  <si>
    <r>
      <t xml:space="preserve">Project Background </t>
    </r>
    <r>
      <rPr>
        <sz val="14"/>
        <color theme="7" tint="-0.499984740745262"/>
        <rFont val="Webdings"/>
        <family val="1"/>
        <charset val="2"/>
      </rPr>
      <t>4</t>
    </r>
  </si>
  <si>
    <r>
      <t xml:space="preserve">Man-days </t>
    </r>
    <r>
      <rPr>
        <b/>
        <sz val="11"/>
        <color theme="1"/>
        <rFont val="Webdings"/>
        <family val="1"/>
        <charset val="2"/>
      </rPr>
      <t>4</t>
    </r>
  </si>
  <si>
    <t>Reproducing of this template is not permitted for reselling, rebranding, team usage, company usage, training and any other business purpose.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</si>
</sst>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dd\-mmm\-yy;@"/>
  </numFmts>
  <fonts count="51">
    <font>
      <sz val="11"/>
      <color theme="1"/>
      <name val="Calibri"/>
      <family val="2"/>
      <scheme val="minor"/>
    </font>
    <font>
      <sz val="11"/>
      <color theme="1"/>
      <name val="Calibri"/>
      <family val="2"/>
      <scheme val="minor"/>
    </font>
    <font>
      <sz val="8"/>
      <name val="Calibri"/>
      <family val="2"/>
      <scheme val="minor"/>
    </font>
    <font>
      <b/>
      <sz val="11"/>
      <color theme="6" tint="-0.249977111117893"/>
      <name val="Calibri"/>
      <family val="2"/>
      <scheme val="minor"/>
    </font>
    <font>
      <sz val="11"/>
      <color theme="0"/>
      <name val="Calibri"/>
      <family val="2"/>
      <scheme val="minor"/>
    </font>
    <font>
      <b/>
      <sz val="18"/>
      <color theme="2"/>
      <name val="Calibri"/>
      <family val="2"/>
      <scheme val="minor"/>
    </font>
    <font>
      <sz val="11"/>
      <color theme="2"/>
      <name val="Calibri"/>
      <family val="2"/>
      <scheme val="minor"/>
    </font>
    <font>
      <b/>
      <sz val="18"/>
      <color theme="0"/>
      <name val="Calibri"/>
      <family val="2"/>
      <scheme val="minor"/>
    </font>
    <font>
      <sz val="12"/>
      <color theme="1"/>
      <name val="Calibri"/>
      <family val="2"/>
      <scheme val="minor"/>
    </font>
    <font>
      <b/>
      <sz val="28"/>
      <color theme="1"/>
      <name val="Bahnschrift"/>
      <family val="2"/>
    </font>
    <font>
      <b/>
      <sz val="48"/>
      <color theme="1"/>
      <name val="Bahnschrift"/>
      <family val="2"/>
    </font>
    <font>
      <b/>
      <sz val="48"/>
      <color theme="7"/>
      <name val="Bahnschrift"/>
      <family val="2"/>
    </font>
    <font>
      <sz val="12"/>
      <color theme="9"/>
      <name val="Calibri"/>
      <family val="2"/>
      <scheme val="minor"/>
    </font>
    <font>
      <b/>
      <sz val="11"/>
      <color theme="1"/>
      <name val="Calibri"/>
      <family val="2"/>
      <scheme val="minor"/>
    </font>
    <font>
      <b/>
      <sz val="16"/>
      <color theme="7" tint="-0.499984740745262"/>
      <name val="Bahnschrift"/>
      <family val="2"/>
    </font>
    <font>
      <b/>
      <sz val="22"/>
      <color theme="0"/>
      <name val="Bahnschrift"/>
      <family val="2"/>
    </font>
    <font>
      <sz val="11"/>
      <color theme="9"/>
      <name val="Calibri"/>
      <family val="2"/>
      <scheme val="minor"/>
    </font>
    <font>
      <b/>
      <sz val="16"/>
      <color theme="9"/>
      <name val="Calibri"/>
      <family val="2"/>
      <scheme val="minor"/>
    </font>
    <font>
      <b/>
      <sz val="11"/>
      <color theme="1"/>
      <name val="Webdings"/>
      <family val="1"/>
      <charset val="2"/>
    </font>
    <font>
      <b/>
      <sz val="14"/>
      <color theme="1"/>
      <name val="Webdings"/>
      <family val="1"/>
      <charset val="2"/>
    </font>
    <font>
      <b/>
      <sz val="14"/>
      <color theme="1"/>
      <name val="Calibri"/>
      <family val="2"/>
      <scheme val="minor"/>
    </font>
    <font>
      <sz val="14"/>
      <color theme="7" tint="-0.499984740745262"/>
      <name val="Bahnschrift"/>
      <family val="2"/>
    </font>
    <font>
      <sz val="14"/>
      <color theme="7" tint="-0.499984740745262"/>
      <name val="Webdings"/>
      <family val="1"/>
      <charset val="2"/>
    </font>
    <font>
      <b/>
      <sz val="14"/>
      <color theme="7" tint="0.39997558519241921"/>
      <name val="Bahnschrift"/>
      <family val="2"/>
    </font>
    <font>
      <b/>
      <sz val="26"/>
      <color theme="7" tint="-0.499984740745262"/>
      <name val="Bahnschrift"/>
      <family val="2"/>
    </font>
    <font>
      <sz val="11"/>
      <color rgb="FF00A0C8"/>
      <name val="Calibri"/>
      <family val="1"/>
      <charset val="2"/>
      <scheme val="minor"/>
    </font>
    <font>
      <sz val="11"/>
      <color rgb="FF00A0C8"/>
      <name val="Webdings"/>
      <family val="1"/>
      <charset val="2"/>
    </font>
    <font>
      <sz val="11"/>
      <color rgb="FF00A0C8"/>
      <name val="Calibri"/>
      <family val="2"/>
      <scheme val="minor"/>
    </font>
    <font>
      <sz val="11"/>
      <color theme="9"/>
      <name val="Webdings"/>
      <family val="1"/>
      <charset val="2"/>
    </font>
    <font>
      <sz val="5"/>
      <color theme="1"/>
      <name val="Calibri"/>
      <family val="2"/>
      <scheme val="minor"/>
    </font>
    <font>
      <sz val="12"/>
      <color theme="7"/>
      <name val="Calibri"/>
      <family val="2"/>
      <scheme val="minor"/>
    </font>
    <font>
      <sz val="12"/>
      <color theme="7"/>
      <name val="Calibri"/>
      <family val="2"/>
    </font>
    <font>
      <sz val="12"/>
      <color rgb="FF00A0C8"/>
      <name val="Calibri"/>
      <family val="2"/>
      <scheme val="minor"/>
    </font>
    <font>
      <sz val="11"/>
      <color theme="3"/>
      <name val="Calibri"/>
      <family val="2"/>
      <scheme val="minor"/>
    </font>
    <font>
      <sz val="1"/>
      <color theme="0"/>
      <name val="Calibri"/>
      <family val="2"/>
      <scheme val="minor"/>
    </font>
    <font>
      <b/>
      <sz val="1"/>
      <color theme="0"/>
      <name val="Webdings"/>
      <family val="1"/>
      <charset val="2"/>
    </font>
    <font>
      <sz val="10"/>
      <color theme="1"/>
      <name val="Calibri"/>
      <family val="2"/>
      <scheme val="minor"/>
    </font>
    <font>
      <u/>
      <sz val="11"/>
      <color theme="10"/>
      <name val="Calibri"/>
      <family val="2"/>
      <scheme val="minor"/>
    </font>
    <font>
      <b/>
      <sz val="14"/>
      <color theme="0"/>
      <name val="Calibri"/>
      <family val="2"/>
      <scheme val="minor"/>
    </font>
    <font>
      <sz val="12"/>
      <color theme="7" tint="-0.499984740745262"/>
      <name val="Bahnschrift"/>
      <family val="2"/>
    </font>
    <font>
      <sz val="18"/>
      <name val="Webdings"/>
      <family val="1"/>
      <charset val="2"/>
    </font>
    <font>
      <sz val="20"/>
      <color theme="1"/>
      <name val="Calibri"/>
      <family val="2"/>
      <scheme val="minor"/>
    </font>
    <font>
      <sz val="11"/>
      <name val="Webdings"/>
      <family val="1"/>
      <charset val="2"/>
    </font>
    <font>
      <b/>
      <sz val="12"/>
      <color theme="1"/>
      <name val="Calibri"/>
      <family val="2"/>
      <scheme val="minor"/>
    </font>
    <font>
      <sz val="12"/>
      <color theme="1"/>
      <name val="Calibri"/>
      <family val="2"/>
    </font>
    <font>
      <sz val="11"/>
      <color theme="1"/>
      <name val="Webdings"/>
      <family val="1"/>
      <charset val="2"/>
    </font>
    <font>
      <sz val="18"/>
      <color rgb="FF00A0C8"/>
      <name val="Webdings"/>
      <family val="1"/>
      <charset val="2"/>
    </font>
    <font>
      <u/>
      <sz val="11"/>
      <color rgb="FF00A0C8"/>
      <name val="Calibri"/>
      <family val="2"/>
      <scheme val="minor"/>
    </font>
    <font>
      <b/>
      <sz val="20"/>
      <color rgb="FF00A0C8"/>
      <name val="Calibri"/>
      <family val="2"/>
      <scheme val="minor"/>
    </font>
    <font>
      <b/>
      <sz val="11"/>
      <color theme="7" tint="-0.499984740745262"/>
      <name val="Calibri"/>
      <family val="2"/>
      <scheme val="minor"/>
    </font>
    <font>
      <b/>
      <sz val="11"/>
      <color theme="7" tint="0.79998168889431442"/>
      <name val="Calibri"/>
      <family val="2"/>
      <scheme val="minor"/>
    </font>
  </fonts>
  <fills count="11">
    <fill>
      <patternFill patternType="none"/>
    </fill>
    <fill>
      <patternFill patternType="gray125"/>
    </fill>
    <fill>
      <patternFill patternType="solid">
        <fgColor theme="9"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00A0C8"/>
        <bgColor indexed="64"/>
      </patternFill>
    </fill>
    <fill>
      <patternFill patternType="solid">
        <fgColor theme="2" tint="-4.9989318521683403E-2"/>
        <bgColor indexed="64"/>
      </patternFill>
    </fill>
    <fill>
      <patternFill patternType="solid">
        <fgColor theme="7" tint="0.39997558519241921"/>
        <bgColor indexed="64"/>
      </patternFill>
    </fill>
    <fill>
      <patternFill patternType="solid">
        <fgColor theme="0" tint="-4.9989318521683403E-2"/>
        <bgColor theme="0" tint="-0.14996795556505021"/>
      </patternFill>
    </fill>
  </fills>
  <borders count="8">
    <border>
      <left/>
      <right/>
      <top/>
      <bottom/>
      <diagonal/>
    </border>
    <border>
      <left/>
      <right/>
      <top style="thin">
        <color theme="7" tint="0.59996337778862885"/>
      </top>
      <bottom style="thin">
        <color theme="7" tint="0.59996337778862885"/>
      </bottom>
      <diagonal/>
    </border>
    <border>
      <left style="thin">
        <color theme="7" tint="0.59996337778862885"/>
      </left>
      <right/>
      <top style="thin">
        <color theme="7" tint="0.59996337778862885"/>
      </top>
      <bottom style="thin">
        <color theme="7" tint="0.59996337778862885"/>
      </bottom>
      <diagonal/>
    </border>
    <border>
      <left/>
      <right style="thin">
        <color theme="7" tint="0.59996337778862885"/>
      </right>
      <top style="thin">
        <color theme="7" tint="0.59996337778862885"/>
      </top>
      <bottom style="thin">
        <color theme="7" tint="0.59996337778862885"/>
      </bottom>
      <diagonal/>
    </border>
    <border>
      <left style="thick">
        <color theme="7" tint="0.79998168889431442"/>
      </left>
      <right/>
      <top style="thick">
        <color theme="7" tint="0.79998168889431442"/>
      </top>
      <bottom style="thick">
        <color theme="7" tint="0.79998168889431442"/>
      </bottom>
      <diagonal/>
    </border>
    <border>
      <left/>
      <right/>
      <top style="thick">
        <color theme="7" tint="0.79998168889431442"/>
      </top>
      <bottom style="thick">
        <color theme="7" tint="0.79998168889431442"/>
      </bottom>
      <diagonal/>
    </border>
    <border>
      <left/>
      <right style="thick">
        <color theme="7" tint="0.79998168889431442"/>
      </right>
      <top style="thick">
        <color theme="7" tint="0.79998168889431442"/>
      </top>
      <bottom style="thick">
        <color theme="7" tint="0.79998168889431442"/>
      </bottom>
      <diagonal/>
    </border>
    <border>
      <left/>
      <right/>
      <top/>
      <bottom style="thin">
        <color theme="1"/>
      </bottom>
      <diagonal/>
    </border>
  </borders>
  <cellStyleXfs count="3">
    <xf numFmtId="0" fontId="0" fillId="0" borderId="0"/>
    <xf numFmtId="9" fontId="1" fillId="0" borderId="0" applyFont="0" applyFill="0" applyBorder="0" applyAlignment="0" applyProtection="0"/>
    <xf numFmtId="0" fontId="37" fillId="0" borderId="0" applyNumberFormat="0" applyFill="0" applyBorder="0" applyAlignment="0" applyProtection="0"/>
  </cellStyleXfs>
  <cellXfs count="105">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left" vertical="center" indent="1"/>
    </xf>
    <xf numFmtId="0" fontId="6" fillId="4" borderId="0" xfId="0" applyFont="1" applyFill="1" applyAlignment="1">
      <alignment horizontal="center" vertical="center" wrapText="1"/>
    </xf>
    <xf numFmtId="0" fontId="3" fillId="4" borderId="0" xfId="0" applyFont="1" applyFill="1" applyAlignment="1">
      <alignment horizontal="left" vertical="center" wrapText="1"/>
    </xf>
    <xf numFmtId="0" fontId="0" fillId="4" borderId="0" xfId="0" applyFill="1" applyAlignment="1">
      <alignment horizontal="left" vertical="center" wrapText="1" indent="1"/>
    </xf>
    <xf numFmtId="0" fontId="0" fillId="2" borderId="0" xfId="0" applyFill="1"/>
    <xf numFmtId="0" fontId="0" fillId="7" borderId="0" xfId="0" applyFill="1"/>
    <xf numFmtId="0" fontId="17" fillId="2" borderId="0" xfId="0" applyFont="1" applyFill="1" applyAlignment="1">
      <alignment horizontal="left" vertical="center" wrapText="1"/>
    </xf>
    <xf numFmtId="0" fontId="16" fillId="4" borderId="0" xfId="0" applyFont="1" applyFill="1" applyAlignment="1">
      <alignment horizontal="center" vertical="center" wrapText="1"/>
    </xf>
    <xf numFmtId="0" fontId="0" fillId="5" borderId="0" xfId="0" applyFill="1" applyAlignment="1">
      <alignment vertical="center"/>
    </xf>
    <xf numFmtId="0" fontId="20" fillId="5" borderId="0" xfId="0" applyFont="1" applyFill="1" applyAlignment="1">
      <alignment horizontal="left" vertical="center" indent="1"/>
    </xf>
    <xf numFmtId="0" fontId="16" fillId="8" borderId="0" xfId="0" applyFont="1" applyFill="1"/>
    <xf numFmtId="0" fontId="0" fillId="8" borderId="0" xfId="0" applyFill="1" applyAlignment="1">
      <alignment horizontal="left" wrapText="1" indent="1"/>
    </xf>
    <xf numFmtId="0" fontId="5" fillId="7" borderId="0" xfId="0" applyFont="1" applyFill="1" applyAlignment="1">
      <alignment vertical="center"/>
    </xf>
    <xf numFmtId="0" fontId="4" fillId="0" borderId="0" xfId="0" applyFont="1"/>
    <xf numFmtId="0" fontId="0" fillId="2" borderId="0" xfId="0" applyFill="1" applyAlignment="1">
      <alignment vertical="center"/>
    </xf>
    <xf numFmtId="0" fontId="14" fillId="2" borderId="0" xfId="0" applyFont="1" applyFill="1" applyAlignment="1">
      <alignment horizontal="left" vertical="center" indent="1"/>
    </xf>
    <xf numFmtId="0" fontId="0" fillId="2" borderId="0" xfId="0" applyFill="1" applyAlignment="1">
      <alignment horizontal="center" vertical="center"/>
    </xf>
    <xf numFmtId="0" fontId="25" fillId="0" borderId="0" xfId="0" applyFont="1" applyAlignment="1">
      <alignment vertical="center"/>
    </xf>
    <xf numFmtId="0" fontId="16" fillId="8" borderId="0" xfId="0" applyFont="1" applyFill="1" applyAlignment="1">
      <alignment vertical="center" wrapText="1"/>
    </xf>
    <xf numFmtId="0" fontId="8" fillId="8" borderId="0" xfId="0" applyFont="1" applyFill="1" applyAlignment="1">
      <alignment vertical="center" wrapText="1"/>
    </xf>
    <xf numFmtId="0" fontId="33" fillId="0" borderId="0" xfId="0" applyFont="1"/>
    <xf numFmtId="0" fontId="34" fillId="0" borderId="0" xfId="0" applyFont="1"/>
    <xf numFmtId="9" fontId="34" fillId="0" borderId="0" xfId="1" applyFont="1" applyFill="1"/>
    <xf numFmtId="9" fontId="34" fillId="0" borderId="0" xfId="1" applyFont="1"/>
    <xf numFmtId="0" fontId="0" fillId="7" borderId="0" xfId="0" applyFill="1" applyAlignment="1">
      <alignment vertical="center"/>
    </xf>
    <xf numFmtId="0" fontId="36" fillId="0" borderId="0" xfId="0" applyFont="1"/>
    <xf numFmtId="0" fontId="8" fillId="0" borderId="0" xfId="0" applyFont="1"/>
    <xf numFmtId="0" fontId="0" fillId="6" borderId="0" xfId="0" applyFill="1" applyAlignment="1">
      <alignment horizontal="left" vertical="center" indent="1"/>
    </xf>
    <xf numFmtId="0" fontId="21" fillId="6" borderId="0" xfId="0" applyFont="1" applyFill="1" applyAlignment="1">
      <alignment horizontal="right" vertical="center" indent="1"/>
    </xf>
    <xf numFmtId="0" fontId="13" fillId="6" borderId="0" xfId="0" applyFont="1" applyFill="1" applyAlignment="1">
      <alignment horizontal="right" vertical="center" indent="1"/>
    </xf>
    <xf numFmtId="0" fontId="20" fillId="6" borderId="0" xfId="0" applyFont="1" applyFill="1" applyAlignment="1">
      <alignment horizontal="left" vertical="center" indent="1"/>
    </xf>
    <xf numFmtId="0" fontId="38" fillId="5" borderId="0" xfId="0" applyFont="1" applyFill="1" applyAlignment="1">
      <alignment horizontal="left" vertical="center" indent="1"/>
    </xf>
    <xf numFmtId="164" fontId="13" fillId="5" borderId="0" xfId="0" applyNumberFormat="1" applyFont="1" applyFill="1" applyAlignment="1">
      <alignment horizontal="left" vertical="center" indent="1"/>
    </xf>
    <xf numFmtId="0" fontId="12" fillId="3" borderId="0" xfId="0" applyFont="1" applyFill="1" applyAlignment="1">
      <alignment vertical="center" wrapText="1"/>
    </xf>
    <xf numFmtId="0" fontId="0" fillId="3" borderId="0" xfId="0" applyFill="1" applyAlignment="1">
      <alignment horizontal="left" wrapText="1" indent="1"/>
    </xf>
    <xf numFmtId="0" fontId="8" fillId="3" borderId="0" xfId="0" applyFont="1" applyFill="1" applyAlignment="1">
      <alignment vertical="center" wrapText="1"/>
    </xf>
    <xf numFmtId="0" fontId="5" fillId="3" borderId="0" xfId="0" applyFont="1" applyFill="1" applyAlignment="1">
      <alignment vertical="center"/>
    </xf>
    <xf numFmtId="0" fontId="24" fillId="7" borderId="4" xfId="0" applyFont="1" applyFill="1" applyBorder="1" applyAlignment="1">
      <alignment vertical="center"/>
    </xf>
    <xf numFmtId="0" fontId="0" fillId="3" borderId="0" xfId="0" applyFill="1"/>
    <xf numFmtId="0" fontId="46" fillId="2" borderId="0" xfId="0" applyFont="1" applyFill="1" applyAlignment="1">
      <alignment horizontal="right" vertical="center"/>
    </xf>
    <xf numFmtId="0" fontId="41" fillId="2" borderId="0" xfId="0" applyFont="1" applyFill="1" applyAlignment="1">
      <alignment vertical="center"/>
    </xf>
    <xf numFmtId="0" fontId="42" fillId="2" borderId="0" xfId="0" applyFont="1" applyFill="1" applyAlignment="1">
      <alignment horizontal="right" vertical="center"/>
    </xf>
    <xf numFmtId="0" fontId="8" fillId="2" borderId="0" xfId="0" applyFont="1" applyFill="1" applyAlignment="1">
      <alignment vertical="center"/>
    </xf>
    <xf numFmtId="0" fontId="45" fillId="2" borderId="0" xfId="0" applyFont="1" applyFill="1" applyAlignment="1">
      <alignment vertical="top"/>
    </xf>
    <xf numFmtId="0" fontId="0" fillId="2" borderId="0" xfId="0" applyFill="1" applyAlignment="1">
      <alignment horizontal="right"/>
    </xf>
    <xf numFmtId="0" fontId="47" fillId="2" borderId="0" xfId="2" applyFont="1" applyFill="1" applyAlignment="1">
      <alignment horizontal="left" indent="1"/>
    </xf>
    <xf numFmtId="0" fontId="40" fillId="2" borderId="0" xfId="0" applyFont="1" applyFill="1" applyAlignment="1">
      <alignment horizontal="right" vertical="center"/>
    </xf>
    <xf numFmtId="0" fontId="48" fillId="2" borderId="0" xfId="0" applyFont="1" applyFill="1" applyAlignment="1">
      <alignment vertical="center"/>
    </xf>
    <xf numFmtId="0" fontId="49" fillId="6" borderId="0" xfId="0" applyFont="1" applyFill="1" applyAlignment="1">
      <alignment horizontal="left" vertical="center" indent="1"/>
    </xf>
    <xf numFmtId="0" fontId="49" fillId="6" borderId="0" xfId="0" applyFont="1" applyFill="1" applyAlignment="1">
      <alignment horizontal="center" vertical="center"/>
    </xf>
    <xf numFmtId="0" fontId="50" fillId="6" borderId="0" xfId="0" applyFont="1" applyFill="1" applyAlignment="1">
      <alignment horizontal="center" vertical="center"/>
    </xf>
    <xf numFmtId="1" fontId="0" fillId="10" borderId="0" xfId="1" applyNumberFormat="1" applyFont="1" applyFill="1" applyBorder="1" applyAlignment="1">
      <alignment vertical="center"/>
    </xf>
    <xf numFmtId="0" fontId="0" fillId="10" borderId="0" xfId="0" applyFill="1" applyAlignment="1">
      <alignment vertical="center"/>
    </xf>
    <xf numFmtId="1" fontId="0" fillId="10" borderId="0" xfId="0" applyNumberFormat="1" applyFill="1" applyAlignment="1">
      <alignment vertical="center"/>
    </xf>
    <xf numFmtId="1" fontId="0" fillId="0" borderId="0" xfId="1" applyNumberFormat="1" applyFont="1" applyAlignment="1">
      <alignment vertical="center"/>
    </xf>
    <xf numFmtId="1" fontId="0" fillId="0" borderId="0" xfId="0" applyNumberFormat="1" applyAlignment="1">
      <alignment vertical="center"/>
    </xf>
    <xf numFmtId="1" fontId="0" fillId="10" borderId="0" xfId="1" applyNumberFormat="1" applyFont="1" applyFill="1" applyAlignment="1">
      <alignment vertical="center"/>
    </xf>
    <xf numFmtId="1" fontId="0" fillId="10" borderId="7" xfId="1" applyNumberFormat="1" applyFont="1" applyFill="1" applyBorder="1" applyAlignment="1">
      <alignment vertical="center"/>
    </xf>
    <xf numFmtId="0" fontId="0" fillId="10" borderId="7" xfId="0" applyFill="1" applyBorder="1" applyAlignment="1">
      <alignment vertical="center"/>
    </xf>
    <xf numFmtId="1" fontId="0" fillId="10" borderId="7" xfId="0" applyNumberFormat="1" applyFill="1" applyBorder="1" applyAlignment="1">
      <alignment vertical="center"/>
    </xf>
    <xf numFmtId="0" fontId="0" fillId="10" borderId="0" xfId="0" applyFill="1" applyAlignment="1" applyProtection="1">
      <alignment horizontal="left" vertical="center" indent="1"/>
      <protection locked="0"/>
    </xf>
    <xf numFmtId="164" fontId="0" fillId="10" borderId="0" xfId="0" applyNumberFormat="1" applyFill="1" applyAlignment="1" applyProtection="1">
      <alignment horizontal="left" vertical="center"/>
      <protection locked="0"/>
    </xf>
    <xf numFmtId="9" fontId="0" fillId="10" borderId="0" xfId="1" applyFont="1" applyFill="1" applyBorder="1" applyAlignment="1" applyProtection="1">
      <alignment vertical="center"/>
      <protection locked="0"/>
    </xf>
    <xf numFmtId="9" fontId="0" fillId="10" borderId="0" xfId="1" applyFont="1" applyFill="1" applyBorder="1" applyAlignment="1" applyProtection="1">
      <alignment horizontal="center" vertical="center"/>
      <protection locked="0"/>
    </xf>
    <xf numFmtId="0" fontId="0" fillId="0" borderId="0" xfId="0" applyAlignment="1" applyProtection="1">
      <alignment horizontal="left" vertical="center" indent="1"/>
      <protection locked="0"/>
    </xf>
    <xf numFmtId="164" fontId="0" fillId="0" borderId="0" xfId="0" applyNumberFormat="1" applyAlignment="1" applyProtection="1">
      <alignment horizontal="left" vertical="center"/>
      <protection locked="0"/>
    </xf>
    <xf numFmtId="9" fontId="0" fillId="0" borderId="0" xfId="1" applyFont="1" applyAlignment="1" applyProtection="1">
      <alignment vertical="center"/>
      <protection locked="0"/>
    </xf>
    <xf numFmtId="9" fontId="0" fillId="0" borderId="0" xfId="1" applyFont="1" applyAlignment="1" applyProtection="1">
      <alignment horizontal="center" vertical="center"/>
      <protection locked="0"/>
    </xf>
    <xf numFmtId="9" fontId="0" fillId="10" borderId="0" xfId="1" applyFont="1" applyFill="1" applyAlignment="1" applyProtection="1">
      <alignment vertical="center"/>
      <protection locked="0"/>
    </xf>
    <xf numFmtId="9" fontId="0" fillId="10" borderId="0" xfId="1" applyFont="1" applyFill="1" applyAlignment="1" applyProtection="1">
      <alignment horizontal="center" vertical="center"/>
      <protection locked="0"/>
    </xf>
    <xf numFmtId="0" fontId="0" fillId="10" borderId="7" xfId="0" applyFill="1" applyBorder="1" applyAlignment="1" applyProtection="1">
      <alignment horizontal="left" vertical="center" indent="1"/>
      <protection locked="0"/>
    </xf>
    <xf numFmtId="164" fontId="0" fillId="10" borderId="7" xfId="0" applyNumberFormat="1" applyFill="1" applyBorder="1" applyAlignment="1" applyProtection="1">
      <alignment horizontal="left" vertical="center"/>
      <protection locked="0"/>
    </xf>
    <xf numFmtId="9" fontId="0" fillId="10" borderId="7" xfId="1" applyFont="1" applyFill="1" applyBorder="1" applyAlignment="1" applyProtection="1">
      <alignment vertical="center"/>
      <protection locked="0"/>
    </xf>
    <xf numFmtId="9" fontId="0" fillId="10" borderId="7" xfId="1" applyFont="1" applyFill="1" applyBorder="1" applyAlignment="1" applyProtection="1">
      <alignment horizontal="center" vertical="center"/>
      <protection locked="0"/>
    </xf>
    <xf numFmtId="0" fontId="12" fillId="8" borderId="0" xfId="0" applyFont="1" applyFill="1" applyAlignment="1">
      <alignment horizontal="left" vertical="center" wrapText="1"/>
    </xf>
    <xf numFmtId="0" fontId="12" fillId="8" borderId="0" xfId="0" applyFont="1" applyFill="1" applyAlignment="1">
      <alignment horizontal="center" vertical="center" wrapText="1"/>
    </xf>
    <xf numFmtId="0" fontId="16" fillId="2" borderId="0" xfId="0" applyFont="1" applyFill="1" applyAlignment="1">
      <alignment vertical="top" wrapText="1"/>
    </xf>
    <xf numFmtId="0" fontId="7" fillId="3" borderId="0" xfId="0" applyFont="1" applyFill="1" applyAlignment="1">
      <alignment horizontal="center" vertical="center" wrapText="1"/>
    </xf>
    <xf numFmtId="0" fontId="9" fillId="2" borderId="0" xfId="0" applyFont="1" applyFill="1" applyAlignment="1">
      <alignment horizontal="center" vertical="center" wrapText="1"/>
    </xf>
    <xf numFmtId="0" fontId="24" fillId="5" borderId="0" xfId="0" applyFont="1" applyFill="1" applyAlignment="1">
      <alignment horizontal="center"/>
    </xf>
    <xf numFmtId="0" fontId="23" fillId="5" borderId="0" xfId="0" applyFont="1" applyFill="1" applyAlignment="1">
      <alignment horizontal="center" vertical="top"/>
    </xf>
    <xf numFmtId="0" fontId="16" fillId="8" borderId="0" xfId="0" applyFont="1" applyFill="1" applyAlignment="1">
      <alignment horizontal="center" vertical="center"/>
    </xf>
    <xf numFmtId="0" fontId="16" fillId="8" borderId="0" xfId="0" applyFont="1" applyFill="1" applyAlignment="1">
      <alignment horizontal="center" vertical="center" wrapText="1"/>
    </xf>
    <xf numFmtId="0" fontId="8" fillId="8" borderId="0" xfId="0" applyFont="1" applyFill="1" applyAlignment="1">
      <alignment horizontal="left" vertical="center" wrapText="1"/>
    </xf>
    <xf numFmtId="0" fontId="15" fillId="9" borderId="0" xfId="0" applyFont="1" applyFill="1" applyAlignment="1">
      <alignment horizontal="center" vertical="center"/>
    </xf>
    <xf numFmtId="0" fontId="15" fillId="7" borderId="0" xfId="0" applyFont="1" applyFill="1" applyAlignment="1">
      <alignment horizontal="center" vertical="center"/>
    </xf>
    <xf numFmtId="0" fontId="20" fillId="6" borderId="0" xfId="0" applyFont="1" applyFill="1" applyAlignment="1">
      <alignment horizontal="center" vertical="center" wrapText="1"/>
    </xf>
    <xf numFmtId="0" fontId="21" fillId="6" borderId="0" xfId="0" applyFont="1" applyFill="1" applyAlignment="1">
      <alignment horizontal="right" vertical="center" indent="1"/>
    </xf>
    <xf numFmtId="0" fontId="39" fillId="5" borderId="2" xfId="0" applyFont="1" applyFill="1" applyBorder="1" applyAlignment="1" applyProtection="1">
      <alignment horizontal="left" vertical="center"/>
      <protection locked="0"/>
    </xf>
    <xf numFmtId="0" fontId="39" fillId="5" borderId="1" xfId="0" applyFont="1" applyFill="1" applyBorder="1" applyAlignment="1" applyProtection="1">
      <alignment horizontal="left" vertical="center"/>
      <protection locked="0"/>
    </xf>
    <xf numFmtId="0" fontId="39" fillId="5" borderId="3" xfId="0" applyFont="1" applyFill="1" applyBorder="1" applyAlignment="1" applyProtection="1">
      <alignment horizontal="left" vertical="center"/>
      <protection locked="0"/>
    </xf>
    <xf numFmtId="0" fontId="21" fillId="5" borderId="2" xfId="0" applyFont="1" applyFill="1" applyBorder="1" applyAlignment="1" applyProtection="1">
      <alignment horizontal="left" vertical="center"/>
      <protection locked="0"/>
    </xf>
    <xf numFmtId="0" fontId="21" fillId="5" borderId="1" xfId="0" applyFont="1" applyFill="1" applyBorder="1" applyAlignment="1" applyProtection="1">
      <alignment horizontal="left" vertical="center"/>
      <protection locked="0"/>
    </xf>
    <xf numFmtId="0" fontId="21" fillId="5" borderId="3" xfId="0" applyFont="1" applyFill="1" applyBorder="1" applyAlignment="1" applyProtection="1">
      <alignment horizontal="left" vertical="center"/>
      <protection locked="0"/>
    </xf>
    <xf numFmtId="0" fontId="24" fillId="4" borderId="5" xfId="0" applyFont="1" applyFill="1" applyBorder="1" applyAlignment="1">
      <alignment horizontal="center"/>
    </xf>
    <xf numFmtId="0" fontId="24" fillId="4" borderId="6" xfId="0" applyFont="1" applyFill="1" applyBorder="1" applyAlignment="1">
      <alignment horizontal="center"/>
    </xf>
    <xf numFmtId="0" fontId="24" fillId="5" borderId="4" xfId="0" applyFont="1" applyFill="1" applyBorder="1" applyAlignment="1">
      <alignment horizontal="left" vertical="center" indent="1"/>
    </xf>
    <xf numFmtId="0" fontId="24" fillId="5" borderId="5" xfId="0" applyFont="1" applyFill="1" applyBorder="1" applyAlignment="1">
      <alignment horizontal="left" vertical="center" indent="1"/>
    </xf>
    <xf numFmtId="0" fontId="0" fillId="2" borderId="0" xfId="0" quotePrefix="1" applyFill="1" applyAlignment="1">
      <alignment horizontal="left" vertical="top" wrapText="1"/>
    </xf>
    <xf numFmtId="0" fontId="8" fillId="2" borderId="0" xfId="0" applyFont="1" applyFill="1" applyAlignment="1">
      <alignment horizontal="left" vertical="center" wrapText="1"/>
    </xf>
    <xf numFmtId="0" fontId="8" fillId="2" borderId="0" xfId="0" applyFont="1" applyFill="1" applyAlignment="1">
      <alignment horizontal="left" vertical="top"/>
    </xf>
    <xf numFmtId="0" fontId="0" fillId="2" borderId="0" xfId="0" applyFill="1" applyAlignment="1">
      <alignment horizontal="left" vertical="top"/>
    </xf>
  </cellXfs>
  <cellStyles count="3">
    <cellStyle name="Hyperlink" xfId="2" builtinId="8"/>
    <cellStyle name="Normal" xfId="0" builtinId="0"/>
    <cellStyle name="Percent" xfId="1" builtinId="5"/>
  </cellStyles>
  <dxfs count="14">
    <dxf>
      <fill>
        <patternFill patternType="solid">
          <fgColor theme="0" tint="-0.14999847407452621"/>
          <bgColor theme="0" tint="-0.14999847407452621"/>
        </patternFill>
      </fill>
    </dxf>
    <dxf>
      <fill>
        <patternFill patternType="solid">
          <fgColor theme="0" tint="-0.14996795556505021"/>
          <bgColor theme="0" tint="-4.9989318521683403E-2"/>
        </patternFill>
      </fill>
    </dxf>
    <dxf>
      <font>
        <b/>
        <color theme="1"/>
      </font>
    </dxf>
    <dxf>
      <font>
        <b/>
        <color theme="1"/>
      </font>
    </dxf>
    <dxf>
      <font>
        <b/>
        <color theme="1"/>
      </font>
      <border>
        <top style="thin">
          <color theme="1"/>
        </top>
      </border>
    </dxf>
    <dxf>
      <font>
        <b/>
        <color theme="1"/>
      </font>
      <border diagonalUp="0" diagonalDown="0">
        <left/>
        <right/>
        <top/>
        <bottom/>
        <vertical/>
        <horizontal/>
      </border>
    </dxf>
    <dxf>
      <font>
        <color theme="1"/>
      </font>
      <fill>
        <patternFill>
          <bgColor theme="0"/>
        </patternFill>
      </fill>
      <border>
        <top style="thin">
          <color theme="1"/>
        </top>
        <bottom style="thin">
          <color theme="1"/>
        </bottom>
      </border>
    </dxf>
    <dxf>
      <fill>
        <patternFill patternType="solid">
          <fgColor theme="0" tint="-0.14999847407452621"/>
          <bgColor theme="0" tint="-0.14999847407452621"/>
        </patternFill>
      </fill>
    </dxf>
    <dxf>
      <fill>
        <patternFill patternType="solid">
          <fgColor theme="0" tint="-0.14996795556505021"/>
          <bgColor theme="0" tint="-4.9989318521683403E-2"/>
        </patternFill>
      </fill>
    </dxf>
    <dxf>
      <font>
        <b/>
        <color theme="1"/>
      </font>
    </dxf>
    <dxf>
      <font>
        <b/>
        <color theme="1"/>
      </font>
    </dxf>
    <dxf>
      <font>
        <b/>
        <color theme="1"/>
      </font>
      <border>
        <top style="thin">
          <color theme="1"/>
        </top>
      </border>
    </dxf>
    <dxf>
      <font>
        <b/>
        <color theme="1"/>
      </font>
      <border diagonalUp="0" diagonalDown="0">
        <left/>
        <right/>
        <top/>
        <bottom/>
        <vertical/>
        <horizontal/>
      </border>
    </dxf>
    <dxf>
      <font>
        <color theme="1"/>
      </font>
      <border>
        <top style="thin">
          <color theme="1"/>
        </top>
        <bottom style="thin">
          <color theme="1"/>
        </bottom>
      </border>
    </dxf>
  </dxfs>
  <tableStyles count="2" defaultTableStyle="TableStyleMedium2" defaultPivotStyle="PivotStyleLight16">
    <tableStyle name="TableStyleLight1 2" pivot="0" count="7" xr9:uid="{607B5762-74CC-4D39-AFF6-76C00A2070E9}">
      <tableStyleElement type="wholeTable" dxfId="13"/>
      <tableStyleElement type="headerRow" dxfId="12"/>
      <tableStyleElement type="totalRow" dxfId="11"/>
      <tableStyleElement type="firstColumn" dxfId="10"/>
      <tableStyleElement type="lastColumn" dxfId="9"/>
      <tableStyleElement type="firstRowStripe" dxfId="8"/>
      <tableStyleElement type="firstColumnStripe" dxfId="7"/>
    </tableStyle>
    <tableStyle name="TableStyleLight1 2 2" pivot="0" count="7" xr9:uid="{44BCF15F-B956-48CF-AE39-C71AAFC4CB1B}">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s>
  <colors>
    <mruColors>
      <color rgb="FF00A0C8"/>
      <color rgb="FF99E39B"/>
      <color rgb="FF7EDC8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33354274720062E-2"/>
          <c:y val="0.19402309008876495"/>
          <c:w val="0.80053329145055985"/>
          <c:h val="0.69011473653308941"/>
        </c:manualLayout>
      </c:layout>
      <c:doughnutChart>
        <c:varyColors val="1"/>
        <c:ser>
          <c:idx val="0"/>
          <c:order val="0"/>
          <c:spPr>
            <a:solidFill>
              <a:srgbClr val="00A0C8"/>
            </a:solidFill>
            <a:ln>
              <a:noFill/>
            </a:ln>
          </c:spPr>
          <c:dPt>
            <c:idx val="0"/>
            <c:bubble3D val="0"/>
            <c:spPr>
              <a:solidFill>
                <a:srgbClr val="00A0C8"/>
              </a:solidFill>
              <a:ln w="19050">
                <a:noFill/>
              </a:ln>
              <a:effectLst/>
            </c:spPr>
            <c:extLst>
              <c:ext xmlns:c16="http://schemas.microsoft.com/office/drawing/2014/chart" uri="{C3380CC4-5D6E-409C-BE32-E72D297353CC}">
                <c16:uniqueId val="{00000001-CD02-4698-B7A8-7ECC508AFD73}"/>
              </c:ext>
            </c:extLst>
          </c:dPt>
          <c:dPt>
            <c:idx val="1"/>
            <c:bubble3D val="0"/>
            <c:spPr>
              <a:solidFill>
                <a:schemeClr val="bg1"/>
              </a:solidFill>
              <a:ln w="19050">
                <a:noFill/>
              </a:ln>
              <a:effectLst/>
            </c:spPr>
            <c:extLst>
              <c:ext xmlns:c16="http://schemas.microsoft.com/office/drawing/2014/chart" uri="{C3380CC4-5D6E-409C-BE32-E72D297353CC}">
                <c16:uniqueId val="{00000003-CD02-4698-B7A8-7ECC508AFD73}"/>
              </c:ext>
            </c:extLst>
          </c:dPt>
          <c:val>
            <c:numRef>
              <c:f>License!$D$1125:$D$1126</c:f>
              <c:numCache>
                <c:formatCode>General</c:formatCode>
                <c:ptCount val="2"/>
                <c:pt idx="0" formatCode="0%">
                  <c:v>0.44666666666666666</c:v>
                </c:pt>
                <c:pt idx="1">
                  <c:v>0.55333333333333334</c:v>
                </c:pt>
              </c:numCache>
            </c:numRef>
          </c:val>
          <c:extLst>
            <c:ext xmlns:c16="http://schemas.microsoft.com/office/drawing/2014/chart" uri="{C3380CC4-5D6E-409C-BE32-E72D297353CC}">
              <c16:uniqueId val="{00000004-CD02-4698-B7A8-7ECC508AFD73}"/>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144754445498836"/>
          <c:y val="0.11663136060474266"/>
          <c:w val="0.71455247592740168"/>
          <c:h val="0.87751782805669776"/>
        </c:manualLayout>
      </c:layout>
      <c:barChart>
        <c:barDir val="bar"/>
        <c:grouping val="stacked"/>
        <c:varyColors val="0"/>
        <c:ser>
          <c:idx val="0"/>
          <c:order val="0"/>
          <c:tx>
            <c:v>START</c:v>
          </c:tx>
          <c:spPr>
            <a:noFill/>
            <a:ln>
              <a:noFill/>
            </a:ln>
            <a:effectLst/>
          </c:spPr>
          <c:invertIfNegative val="0"/>
          <c:cat>
            <c:strRef>
              <c:f>[0]!rng_C_Tasks</c:f>
              <c:strCache>
                <c:ptCount val="15"/>
                <c:pt idx="0">
                  <c:v>Task Title 1</c:v>
                </c:pt>
                <c:pt idx="1">
                  <c:v>Task Title 2</c:v>
                </c:pt>
                <c:pt idx="2">
                  <c:v>Task Title 3</c:v>
                </c:pt>
                <c:pt idx="3">
                  <c:v>Task Title 4</c:v>
                </c:pt>
                <c:pt idx="4">
                  <c:v>Task Title 5</c:v>
                </c:pt>
                <c:pt idx="5">
                  <c:v>Task Title 6</c:v>
                </c:pt>
                <c:pt idx="6">
                  <c:v>Task Title 7</c:v>
                </c:pt>
                <c:pt idx="7">
                  <c:v>Task Title 8</c:v>
                </c:pt>
                <c:pt idx="8">
                  <c:v>Task Title 9</c:v>
                </c:pt>
                <c:pt idx="9">
                  <c:v>Task Title 10</c:v>
                </c:pt>
                <c:pt idx="10">
                  <c:v>Task Title 11</c:v>
                </c:pt>
                <c:pt idx="11">
                  <c:v>Task Title 12</c:v>
                </c:pt>
                <c:pt idx="12">
                  <c:v>Task Title 13</c:v>
                </c:pt>
                <c:pt idx="13">
                  <c:v>Task Title 14</c:v>
                </c:pt>
                <c:pt idx="14">
                  <c:v>Task Title 15</c:v>
                </c:pt>
              </c:strCache>
            </c:strRef>
          </c:cat>
          <c:val>
            <c:numRef>
              <c:f>[0]!rng_C_StartDate</c:f>
              <c:numCache>
                <c:formatCode>[$-409]dd\-mmm\-yy;@</c:formatCode>
                <c:ptCount val="25"/>
                <c:pt idx="0">
                  <c:v>44639</c:v>
                </c:pt>
                <c:pt idx="1">
                  <c:v>44640</c:v>
                </c:pt>
                <c:pt idx="2">
                  <c:v>44643</c:v>
                </c:pt>
                <c:pt idx="3">
                  <c:v>44642</c:v>
                </c:pt>
                <c:pt idx="4">
                  <c:v>44653</c:v>
                </c:pt>
                <c:pt idx="5">
                  <c:v>44648</c:v>
                </c:pt>
                <c:pt idx="6">
                  <c:v>44658</c:v>
                </c:pt>
                <c:pt idx="7">
                  <c:v>44668</c:v>
                </c:pt>
                <c:pt idx="8">
                  <c:v>44684</c:v>
                </c:pt>
                <c:pt idx="9">
                  <c:v>44687</c:v>
                </c:pt>
                <c:pt idx="10">
                  <c:v>44686</c:v>
                </c:pt>
                <c:pt idx="11">
                  <c:v>44690</c:v>
                </c:pt>
                <c:pt idx="12">
                  <c:v>44686</c:v>
                </c:pt>
                <c:pt idx="13">
                  <c:v>44692</c:v>
                </c:pt>
                <c:pt idx="14">
                  <c:v>44686</c:v>
                </c:pt>
              </c:numCache>
            </c:numRef>
          </c:val>
          <c:extLst>
            <c:ext xmlns:c16="http://schemas.microsoft.com/office/drawing/2014/chart" uri="{C3380CC4-5D6E-409C-BE32-E72D297353CC}">
              <c16:uniqueId val="{00000000-4A4E-49A9-ACF4-6F9509814286}"/>
            </c:ext>
          </c:extLst>
        </c:ser>
        <c:ser>
          <c:idx val="1"/>
          <c:order val="1"/>
          <c:tx>
            <c:v>COMPLETED</c:v>
          </c:tx>
          <c:spPr>
            <a:solidFill>
              <a:srgbClr val="00A0C8"/>
            </a:solidFill>
            <a:ln>
              <a:noFill/>
            </a:ln>
            <a:effectLst/>
          </c:spPr>
          <c:invertIfNegative val="0"/>
          <c:cat>
            <c:strRef>
              <c:f>[0]!rng_C_Tasks</c:f>
              <c:strCache>
                <c:ptCount val="15"/>
                <c:pt idx="0">
                  <c:v>Task Title 1</c:v>
                </c:pt>
                <c:pt idx="1">
                  <c:v>Task Title 2</c:v>
                </c:pt>
                <c:pt idx="2">
                  <c:v>Task Title 3</c:v>
                </c:pt>
                <c:pt idx="3">
                  <c:v>Task Title 4</c:v>
                </c:pt>
                <c:pt idx="4">
                  <c:v>Task Title 5</c:v>
                </c:pt>
                <c:pt idx="5">
                  <c:v>Task Title 6</c:v>
                </c:pt>
                <c:pt idx="6">
                  <c:v>Task Title 7</c:v>
                </c:pt>
                <c:pt idx="7">
                  <c:v>Task Title 8</c:v>
                </c:pt>
                <c:pt idx="8">
                  <c:v>Task Title 9</c:v>
                </c:pt>
                <c:pt idx="9">
                  <c:v>Task Title 10</c:v>
                </c:pt>
                <c:pt idx="10">
                  <c:v>Task Title 11</c:v>
                </c:pt>
                <c:pt idx="11">
                  <c:v>Task Title 12</c:v>
                </c:pt>
                <c:pt idx="12">
                  <c:v>Task Title 13</c:v>
                </c:pt>
                <c:pt idx="13">
                  <c:v>Task Title 14</c:v>
                </c:pt>
                <c:pt idx="14">
                  <c:v>Task Title 15</c:v>
                </c:pt>
              </c:strCache>
            </c:strRef>
          </c:cat>
          <c:val>
            <c:numRef>
              <c:f>[0]!rng_C_Completed</c:f>
              <c:numCache>
                <c:formatCode>General</c:formatCode>
                <c:ptCount val="25"/>
                <c:pt idx="0">
                  <c:v>32</c:v>
                </c:pt>
                <c:pt idx="1">
                  <c:v>20.5</c:v>
                </c:pt>
                <c:pt idx="2">
                  <c:v>4</c:v>
                </c:pt>
                <c:pt idx="3">
                  <c:v>2.7</c:v>
                </c:pt>
                <c:pt idx="4">
                  <c:v>7.8</c:v>
                </c:pt>
                <c:pt idx="5">
                  <c:v>0</c:v>
                </c:pt>
                <c:pt idx="6">
                  <c:v>3.6</c:v>
                </c:pt>
                <c:pt idx="7">
                  <c:v>0</c:v>
                </c:pt>
                <c:pt idx="8">
                  <c:v>0</c:v>
                </c:pt>
                <c:pt idx="9">
                  <c:v>25</c:v>
                </c:pt>
                <c:pt idx="10">
                  <c:v>6.75</c:v>
                </c:pt>
                <c:pt idx="11">
                  <c:v>10.5</c:v>
                </c:pt>
                <c:pt idx="12">
                  <c:v>21.5</c:v>
                </c:pt>
                <c:pt idx="13">
                  <c:v>0</c:v>
                </c:pt>
                <c:pt idx="14">
                  <c:v>0</c:v>
                </c:pt>
                <c:pt idx="15">
                  <c:v>#N/A</c:v>
                </c:pt>
                <c:pt idx="16">
                  <c:v>#N/A</c:v>
                </c:pt>
                <c:pt idx="17">
                  <c:v>#N/A</c:v>
                </c:pt>
                <c:pt idx="18">
                  <c:v>#N/A</c:v>
                </c:pt>
                <c:pt idx="19">
                  <c:v>#N/A</c:v>
                </c:pt>
                <c:pt idx="20">
                  <c:v>#N/A</c:v>
                </c:pt>
                <c:pt idx="21">
                  <c:v>#N/A</c:v>
                </c:pt>
                <c:pt idx="22">
                  <c:v>#N/A</c:v>
                </c:pt>
                <c:pt idx="23">
                  <c:v>#N/A</c:v>
                </c:pt>
                <c:pt idx="24">
                  <c:v>#N/A</c:v>
                </c:pt>
              </c:numCache>
            </c:numRef>
          </c:val>
          <c:extLst>
            <c:ext xmlns:c16="http://schemas.microsoft.com/office/drawing/2014/chart" uri="{C3380CC4-5D6E-409C-BE32-E72D297353CC}">
              <c16:uniqueId val="{00000001-4A4E-49A9-ACF4-6F9509814286}"/>
            </c:ext>
          </c:extLst>
        </c:ser>
        <c:ser>
          <c:idx val="2"/>
          <c:order val="2"/>
          <c:tx>
            <c:v>PENDING</c:v>
          </c:tx>
          <c:spPr>
            <a:solidFill>
              <a:schemeClr val="accent6">
                <a:lumMod val="20000"/>
                <a:lumOff val="80000"/>
              </a:schemeClr>
            </a:solidFill>
            <a:ln>
              <a:noFill/>
            </a:ln>
            <a:effectLst/>
          </c:spPr>
          <c:invertIfNegative val="0"/>
          <c:cat>
            <c:strRef>
              <c:f>[0]!rng_C_Tasks</c:f>
              <c:strCache>
                <c:ptCount val="15"/>
                <c:pt idx="0">
                  <c:v>Task Title 1</c:v>
                </c:pt>
                <c:pt idx="1">
                  <c:v>Task Title 2</c:v>
                </c:pt>
                <c:pt idx="2">
                  <c:v>Task Title 3</c:v>
                </c:pt>
                <c:pt idx="3">
                  <c:v>Task Title 4</c:v>
                </c:pt>
                <c:pt idx="4">
                  <c:v>Task Title 5</c:v>
                </c:pt>
                <c:pt idx="5">
                  <c:v>Task Title 6</c:v>
                </c:pt>
                <c:pt idx="6">
                  <c:v>Task Title 7</c:v>
                </c:pt>
                <c:pt idx="7">
                  <c:v>Task Title 8</c:v>
                </c:pt>
                <c:pt idx="8">
                  <c:v>Task Title 9</c:v>
                </c:pt>
                <c:pt idx="9">
                  <c:v>Task Title 10</c:v>
                </c:pt>
                <c:pt idx="10">
                  <c:v>Task Title 11</c:v>
                </c:pt>
                <c:pt idx="11">
                  <c:v>Task Title 12</c:v>
                </c:pt>
                <c:pt idx="12">
                  <c:v>Task Title 13</c:v>
                </c:pt>
                <c:pt idx="13">
                  <c:v>Task Title 14</c:v>
                </c:pt>
                <c:pt idx="14">
                  <c:v>Task Title 15</c:v>
                </c:pt>
              </c:strCache>
            </c:strRef>
          </c:cat>
          <c:val>
            <c:numRef>
              <c:f>[0]!rng_C_Pending</c:f>
              <c:numCache>
                <c:formatCode>0</c:formatCode>
                <c:ptCount val="25"/>
                <c:pt idx="0">
                  <c:v>0</c:v>
                </c:pt>
                <c:pt idx="1">
                  <c:v>20.5</c:v>
                </c:pt>
                <c:pt idx="2">
                  <c:v>0</c:v>
                </c:pt>
                <c:pt idx="3">
                  <c:v>3.3</c:v>
                </c:pt>
                <c:pt idx="4">
                  <c:v>5.2</c:v>
                </c:pt>
                <c:pt idx="5">
                  <c:v>20</c:v>
                </c:pt>
                <c:pt idx="6">
                  <c:v>5.4</c:v>
                </c:pt>
                <c:pt idx="7">
                  <c:v>13</c:v>
                </c:pt>
                <c:pt idx="8">
                  <c:v>41</c:v>
                </c:pt>
                <c:pt idx="9">
                  <c:v>0</c:v>
                </c:pt>
                <c:pt idx="10">
                  <c:v>2.25</c:v>
                </c:pt>
                <c:pt idx="11">
                  <c:v>10.5</c:v>
                </c:pt>
                <c:pt idx="12">
                  <c:v>21.5</c:v>
                </c:pt>
                <c:pt idx="13">
                  <c:v>45</c:v>
                </c:pt>
                <c:pt idx="14">
                  <c:v>15</c:v>
                </c:pt>
                <c:pt idx="15">
                  <c:v>#N/A</c:v>
                </c:pt>
                <c:pt idx="16">
                  <c:v>#N/A</c:v>
                </c:pt>
                <c:pt idx="17">
                  <c:v>#N/A</c:v>
                </c:pt>
                <c:pt idx="18">
                  <c:v>#N/A</c:v>
                </c:pt>
                <c:pt idx="19">
                  <c:v>#N/A</c:v>
                </c:pt>
                <c:pt idx="20">
                  <c:v>#N/A</c:v>
                </c:pt>
                <c:pt idx="21">
                  <c:v>#N/A</c:v>
                </c:pt>
                <c:pt idx="22">
                  <c:v>#N/A</c:v>
                </c:pt>
                <c:pt idx="23">
                  <c:v>#N/A</c:v>
                </c:pt>
                <c:pt idx="24">
                  <c:v>#N/A</c:v>
                </c:pt>
              </c:numCache>
            </c:numRef>
          </c:val>
          <c:extLst>
            <c:ext xmlns:c16="http://schemas.microsoft.com/office/drawing/2014/chart" uri="{C3380CC4-5D6E-409C-BE32-E72D297353CC}">
              <c16:uniqueId val="{00000002-4A4E-49A9-ACF4-6F9509814286}"/>
            </c:ext>
          </c:extLst>
        </c:ser>
        <c:dLbls>
          <c:showLegendKey val="0"/>
          <c:showVal val="0"/>
          <c:showCatName val="0"/>
          <c:showSerName val="0"/>
          <c:showPercent val="0"/>
          <c:showBubbleSize val="0"/>
        </c:dLbls>
        <c:gapWidth val="20"/>
        <c:overlap val="100"/>
        <c:axId val="59818624"/>
        <c:axId val="204298816"/>
      </c:barChart>
      <c:catAx>
        <c:axId val="59818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204298816"/>
        <c:crosses val="autoZero"/>
        <c:auto val="1"/>
        <c:lblAlgn val="ctr"/>
        <c:lblOffset val="100"/>
        <c:noMultiLvlLbl val="0"/>
      </c:catAx>
      <c:valAx>
        <c:axId val="204298816"/>
        <c:scaling>
          <c:orientation val="minMax"/>
        </c:scaling>
        <c:delete val="0"/>
        <c:axPos val="t"/>
        <c:majorGridlines>
          <c:spPr>
            <a:ln w="9525" cap="flat" cmpd="sng" algn="ctr">
              <a:solidFill>
                <a:schemeClr val="tx1">
                  <a:lumMod val="15000"/>
                  <a:lumOff val="85000"/>
                </a:schemeClr>
              </a:solidFill>
              <a:round/>
              <a:headEnd type="none" w="med" len="med"/>
              <a:tailEnd type="none" w="med" len="med"/>
            </a:ln>
            <a:effectLst/>
          </c:spPr>
        </c:majorGridlines>
        <c:numFmt formatCode="[$-409]dd\-mmm\-yy;@" sourceLinked="0"/>
        <c:majorTickMark val="none"/>
        <c:minorTickMark val="none"/>
        <c:tickLblPos val="nextTo"/>
        <c:spPr>
          <a:noFill/>
          <a:ln cap="rnd">
            <a:noFill/>
          </a:ln>
          <a:effectLst/>
        </c:spPr>
        <c:txPr>
          <a:bodyPr rot="-5400000" spcFirstLastPara="1" vertOverflow="ellipsis" wrap="square" anchor="ctr" anchorCtr="1"/>
          <a:lstStyle/>
          <a:p>
            <a:pPr>
              <a:defRPr sz="1050" b="0" i="0" u="none" strike="noStrike" kern="1200" baseline="0">
                <a:solidFill>
                  <a:schemeClr val="accent6"/>
                </a:solidFill>
                <a:latin typeface="Bahnschrift" panose="020B0502040204020203" pitchFamily="34" charset="0"/>
                <a:ea typeface="+mn-ea"/>
                <a:cs typeface="+mn-cs"/>
              </a:defRPr>
            </a:pPr>
            <a:endParaRPr lang="en-US"/>
          </a:p>
        </c:txPr>
        <c:crossAx val="59818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hyperlink" Target="https://analysistabs.com/project/management/templates/?utm_source=af&amp;utm_medium=xlpplan" TargetMode="External"/><Relationship Id="rId7" Type="http://schemas.openxmlformats.org/officeDocument/2006/relationships/hyperlink" Target="https://analysistabs.com/project/management/?utm_source=af&amp;utm_medium=xlpplan" TargetMode="External"/><Relationship Id="rId2" Type="http://schemas.openxmlformats.org/officeDocument/2006/relationships/image" Target="../media/image1.png"/><Relationship Id="rId1" Type="http://schemas.openxmlformats.org/officeDocument/2006/relationships/hyperlink" Target="https://analysistabs.org/?utm_source=af&amp;utm_medium=xlpplan" TargetMode="External"/><Relationship Id="rId6" Type="http://schemas.openxmlformats.org/officeDocument/2006/relationships/image" Target="../media/image4.png"/><Relationship Id="rId5" Type="http://schemas.openxmlformats.org/officeDocument/2006/relationships/image" Target="../media/image3.png"/><Relationship Id="rId10" Type="http://schemas.openxmlformats.org/officeDocument/2006/relationships/hyperlink" Target="https://analysistabs.com/project-management/how-to-use-project-plan-template/?utm_source=af&amp;utm_medium=xlpplan" TargetMode="External"/><Relationship Id="rId4" Type="http://schemas.openxmlformats.org/officeDocument/2006/relationships/image" Target="../media/image2.png"/><Relationship Id="rId9" Type="http://schemas.openxmlformats.org/officeDocument/2006/relationships/hyperlink" Target="mailto:info@analysistabs.com?subject=Analysistabs%20-%20PM%20Templates%20|%20Feedback"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s://analysistabs.com/project-management/how-to-use-project-plan-template/?utm_source=af&amp;utm_medium=xlpplan" TargetMode="Externa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hyperlink" Target="https://analysistabs.org/?utm_source=af&amp;utm_medium=xlpplan"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hyperlink" Target="https://analysistabs.com/project/management/?utm_source=af&amp;utm_medium=xlpplan" TargetMode="External"/></Relationships>
</file>

<file path=xl/drawings/drawing1.xml><?xml version="1.0" encoding="utf-8"?>
<xdr:wsDr xmlns:xdr="http://schemas.openxmlformats.org/drawingml/2006/spreadsheetDrawing" xmlns:a="http://schemas.openxmlformats.org/drawingml/2006/main">
  <xdr:twoCellAnchor editAs="oneCell">
    <xdr:from>
      <xdr:col>16</xdr:col>
      <xdr:colOff>105736</xdr:colOff>
      <xdr:row>20</xdr:row>
      <xdr:rowOff>54428</xdr:rowOff>
    </xdr:from>
    <xdr:to>
      <xdr:col>23</xdr:col>
      <xdr:colOff>258137</xdr:colOff>
      <xdr:row>34</xdr:row>
      <xdr:rowOff>97782</xdr:rowOff>
    </xdr:to>
    <xdr:pic>
      <xdr:nvPicPr>
        <xdr:cNvPr id="18" name="Picture 17">
          <a:hlinkClick xmlns:r="http://schemas.openxmlformats.org/officeDocument/2006/relationships" r:id="rId1" tooltip="120+ Professional and Premium Project Management Templates"/>
          <a:extLst>
            <a:ext uri="{FF2B5EF4-FFF2-40B4-BE49-F238E27FC236}">
              <a16:creationId xmlns:a16="http://schemas.microsoft.com/office/drawing/2014/main" id="{75A8AA12-233E-FC72-ED8D-8B3FF970BBF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521354" y="4816928"/>
          <a:ext cx="5486400" cy="2743200"/>
        </a:xfrm>
        <a:prstGeom prst="round2DiagRect">
          <a:avLst>
            <a:gd name="adj1" fmla="val 0"/>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xdr:from>
      <xdr:col>18</xdr:col>
      <xdr:colOff>355628</xdr:colOff>
      <xdr:row>17</xdr:row>
      <xdr:rowOff>42262</xdr:rowOff>
    </xdr:from>
    <xdr:to>
      <xdr:col>21</xdr:col>
      <xdr:colOff>8245</xdr:colOff>
      <xdr:row>18</xdr:row>
      <xdr:rowOff>293232</xdr:rowOff>
    </xdr:to>
    <xdr:sp macro="" textlink="">
      <xdr:nvSpPr>
        <xdr:cNvPr id="9" name="Rounded Rectangle 6">
          <a:hlinkClick xmlns:r="http://schemas.openxmlformats.org/officeDocument/2006/relationships" r:id="rId1" tooltip="120+ Premium Project Management Templates"/>
          <a:extLst>
            <a:ext uri="{FF2B5EF4-FFF2-40B4-BE49-F238E27FC236}">
              <a16:creationId xmlns:a16="http://schemas.microsoft.com/office/drawing/2014/main" id="{6747CCC9-FF5F-4982-8C58-DBB277C8D3BE}"/>
            </a:ext>
          </a:extLst>
        </xdr:cNvPr>
        <xdr:cNvSpPr/>
      </xdr:nvSpPr>
      <xdr:spPr>
        <a:xfrm>
          <a:off x="10295246" y="3829850"/>
          <a:ext cx="1938617" cy="441470"/>
        </a:xfrm>
        <a:prstGeom prst="roundRect">
          <a:avLst>
            <a:gd name="adj" fmla="val 50000"/>
          </a:avLst>
        </a:prstGeom>
        <a:solidFill>
          <a:srgbClr val="00A0C8">
            <a:alpha val="62000"/>
          </a:srgb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Webdings" panose="05030102010509060703" pitchFamily="18" charset="2"/>
              <a:ea typeface="+mn-ea"/>
              <a:cs typeface="+mn-cs"/>
            </a:rPr>
            <a:t>4</a:t>
          </a:r>
          <a:r>
            <a:rPr lang="nl-NL" sz="1600" b="1" i="0">
              <a:solidFill>
                <a:schemeClr val="bg1"/>
              </a:solidFill>
              <a:effectLst/>
              <a:latin typeface="Bahnschrift" panose="020B0502040204020203" pitchFamily="34" charset="0"/>
              <a:ea typeface="+mn-ea"/>
              <a:cs typeface="+mn-cs"/>
            </a:rPr>
            <a:t> Download Now</a:t>
          </a:r>
        </a:p>
      </xdr:txBody>
    </xdr:sp>
    <xdr:clientData/>
  </xdr:twoCellAnchor>
  <xdr:twoCellAnchor editAs="oneCell">
    <xdr:from>
      <xdr:col>3</xdr:col>
      <xdr:colOff>387803</xdr:colOff>
      <xdr:row>20</xdr:row>
      <xdr:rowOff>54428</xdr:rowOff>
    </xdr:from>
    <xdr:to>
      <xdr:col>12</xdr:col>
      <xdr:colOff>126724</xdr:colOff>
      <xdr:row>34</xdr:row>
      <xdr:rowOff>97782</xdr:rowOff>
    </xdr:to>
    <xdr:pic>
      <xdr:nvPicPr>
        <xdr:cNvPr id="10" name="Picture 9">
          <a:hlinkClick xmlns:r="http://schemas.openxmlformats.org/officeDocument/2006/relationships" r:id="rId3" tooltip="Free Project Management Templates"/>
          <a:extLst>
            <a:ext uri="{FF2B5EF4-FFF2-40B4-BE49-F238E27FC236}">
              <a16:creationId xmlns:a16="http://schemas.microsoft.com/office/drawing/2014/main" id="{94492C48-7A7B-976A-34A4-1546E8ACACE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631656" y="4816928"/>
          <a:ext cx="5447739" cy="2743200"/>
        </a:xfrm>
        <a:prstGeom prst="round2DiagRect">
          <a:avLst>
            <a:gd name="adj1" fmla="val 0"/>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xdr:from>
      <xdr:col>6</xdr:col>
      <xdr:colOff>99332</xdr:colOff>
      <xdr:row>18</xdr:row>
      <xdr:rowOff>115663</xdr:rowOff>
    </xdr:from>
    <xdr:to>
      <xdr:col>10</xdr:col>
      <xdr:colOff>242208</xdr:colOff>
      <xdr:row>19</xdr:row>
      <xdr:rowOff>6804</xdr:rowOff>
    </xdr:to>
    <xdr:grpSp>
      <xdr:nvGrpSpPr>
        <xdr:cNvPr id="14" name="Group 13">
          <a:hlinkClick xmlns:r="http://schemas.openxmlformats.org/officeDocument/2006/relationships" r:id="rId3" tooltip="Free Project Management Templates"/>
          <a:extLst>
            <a:ext uri="{FF2B5EF4-FFF2-40B4-BE49-F238E27FC236}">
              <a16:creationId xmlns:a16="http://schemas.microsoft.com/office/drawing/2014/main" id="{D749D066-541F-22DD-8F50-6DA5790F10F9}"/>
            </a:ext>
          </a:extLst>
        </xdr:cNvPr>
        <xdr:cNvGrpSpPr/>
      </xdr:nvGrpSpPr>
      <xdr:grpSpPr>
        <a:xfrm>
          <a:off x="3044418" y="4221266"/>
          <a:ext cx="2595290" cy="482348"/>
          <a:chOff x="4000500" y="3838577"/>
          <a:chExt cx="2581276" cy="476248"/>
        </a:xfrm>
      </xdr:grpSpPr>
      <xdr:sp macro="" textlink="">
        <xdr:nvSpPr>
          <xdr:cNvPr id="5" name="Rounded Rectangle 6">
            <a:extLst>
              <a:ext uri="{FF2B5EF4-FFF2-40B4-BE49-F238E27FC236}">
                <a16:creationId xmlns:a16="http://schemas.microsoft.com/office/drawing/2014/main" id="{6C8E814D-17FE-4B98-8A5C-9992A6477BC7}"/>
              </a:ext>
            </a:extLst>
          </xdr:cNvPr>
          <xdr:cNvSpPr/>
        </xdr:nvSpPr>
        <xdr:spPr>
          <a:xfrm>
            <a:off x="4000500" y="3838577"/>
            <a:ext cx="2581276" cy="476248"/>
          </a:xfrm>
          <a:prstGeom prst="roundRect">
            <a:avLst>
              <a:gd name="adj" fmla="val 50000"/>
            </a:avLst>
          </a:prstGeom>
          <a:solidFill>
            <a:schemeClr val="bg1"/>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r" defTabSz="914400" eaLnBrk="1" fontAlgn="auto" latinLnBrk="0" hangingPunct="1">
              <a:lnSpc>
                <a:spcPct val="100000"/>
              </a:lnSpc>
              <a:spcBef>
                <a:spcPts val="0"/>
              </a:spcBef>
              <a:spcAft>
                <a:spcPts val="0"/>
              </a:spcAft>
              <a:buClrTx/>
              <a:buSzTx/>
              <a:buFontTx/>
              <a:buNone/>
              <a:tabLst/>
              <a:defRPr/>
            </a:pPr>
            <a:endParaRPr lang="nl-NL" sz="1600" b="1" i="0">
              <a:solidFill>
                <a:schemeClr val="bg1"/>
              </a:solidFill>
              <a:effectLst/>
              <a:latin typeface="Bahnschrift" panose="020B0502040204020203" pitchFamily="34" charset="0"/>
              <a:ea typeface="+mn-ea"/>
              <a:cs typeface="+mn-cs"/>
            </a:endParaRPr>
          </a:p>
        </xdr:txBody>
      </xdr:sp>
      <xdr:pic>
        <xdr:nvPicPr>
          <xdr:cNvPr id="13" name="Picture 12">
            <a:extLst>
              <a:ext uri="{FF2B5EF4-FFF2-40B4-BE49-F238E27FC236}">
                <a16:creationId xmlns:a16="http://schemas.microsoft.com/office/drawing/2014/main" id="{75C07411-6A6E-DFCF-19F3-B3308D84623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6826" y="3880617"/>
            <a:ext cx="2240972" cy="392168"/>
          </a:xfrm>
          <a:prstGeom prst="rect">
            <a:avLst/>
          </a:prstGeom>
        </xdr:spPr>
      </xdr:pic>
    </xdr:grpSp>
    <xdr:clientData/>
  </xdr:twoCellAnchor>
  <xdr:twoCellAnchor editAs="oneCell">
    <xdr:from>
      <xdr:col>15</xdr:col>
      <xdr:colOff>565578</xdr:colOff>
      <xdr:row>8</xdr:row>
      <xdr:rowOff>187227</xdr:rowOff>
    </xdr:from>
    <xdr:to>
      <xdr:col>23</xdr:col>
      <xdr:colOff>560295</xdr:colOff>
      <xdr:row>13</xdr:row>
      <xdr:rowOff>173366</xdr:rowOff>
    </xdr:to>
    <xdr:pic>
      <xdr:nvPicPr>
        <xdr:cNvPr id="16" name="Picture 15">
          <a:hlinkClick xmlns:r="http://schemas.openxmlformats.org/officeDocument/2006/relationships" r:id="rId1" tooltip="120+ Premium Project Management Templates"/>
          <a:extLst>
            <a:ext uri="{FF2B5EF4-FFF2-40B4-BE49-F238E27FC236}">
              <a16:creationId xmlns:a16="http://schemas.microsoft.com/office/drawing/2014/main" id="{93D27F1D-381A-6726-C0C1-8B414BBBBEB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084725" y="2137051"/>
          <a:ext cx="6090716" cy="1074398"/>
        </a:xfrm>
        <a:prstGeom prst="rect">
          <a:avLst/>
        </a:prstGeom>
      </xdr:spPr>
    </xdr:pic>
    <xdr:clientData/>
  </xdr:twoCellAnchor>
  <xdr:twoCellAnchor editAs="oneCell">
    <xdr:from>
      <xdr:col>2</xdr:col>
      <xdr:colOff>218027</xdr:colOff>
      <xdr:row>1</xdr:row>
      <xdr:rowOff>242583</xdr:rowOff>
    </xdr:from>
    <xdr:to>
      <xdr:col>2</xdr:col>
      <xdr:colOff>716795</xdr:colOff>
      <xdr:row>2</xdr:row>
      <xdr:rowOff>224280</xdr:rowOff>
    </xdr:to>
    <xdr:pic>
      <xdr:nvPicPr>
        <xdr:cNvPr id="20" name="Picture 19">
          <a:hlinkClick xmlns:r="http://schemas.openxmlformats.org/officeDocument/2006/relationships" r:id="rId7" tooltip="analysistabs.com"/>
          <a:extLst>
            <a:ext uri="{FF2B5EF4-FFF2-40B4-BE49-F238E27FC236}">
              <a16:creationId xmlns:a16="http://schemas.microsoft.com/office/drawing/2014/main" id="{55440597-6E42-95DE-993B-37F35719471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82251" y="363014"/>
          <a:ext cx="498768" cy="496266"/>
        </a:xfrm>
        <a:prstGeom prst="rect">
          <a:avLst/>
        </a:prstGeom>
      </xdr:spPr>
    </xdr:pic>
    <xdr:clientData/>
  </xdr:twoCellAnchor>
  <xdr:twoCellAnchor>
    <xdr:from>
      <xdr:col>12</xdr:col>
      <xdr:colOff>98535</xdr:colOff>
      <xdr:row>15</xdr:row>
      <xdr:rowOff>98537</xdr:rowOff>
    </xdr:from>
    <xdr:to>
      <xdr:col>12</xdr:col>
      <xdr:colOff>514569</xdr:colOff>
      <xdr:row>16</xdr:row>
      <xdr:rowOff>164226</xdr:rowOff>
    </xdr:to>
    <xdr:sp macro="" textlink="">
      <xdr:nvSpPr>
        <xdr:cNvPr id="3" name="Rectangle 2">
          <a:hlinkClick xmlns:r="http://schemas.openxmlformats.org/officeDocument/2006/relationships" r:id="rId9" tooltip="Mail to info@analysistabs.com"/>
          <a:extLst>
            <a:ext uri="{FF2B5EF4-FFF2-40B4-BE49-F238E27FC236}">
              <a16:creationId xmlns:a16="http://schemas.microsoft.com/office/drawing/2014/main" id="{CD71C436-F3C2-48EB-2EAE-F23601BB5AE7}"/>
            </a:ext>
          </a:extLst>
        </xdr:cNvPr>
        <xdr:cNvSpPr/>
      </xdr:nvSpPr>
      <xdr:spPr>
        <a:xfrm>
          <a:off x="6985001" y="3601985"/>
          <a:ext cx="416034" cy="2518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N" sz="2000" b="1">
              <a:solidFill>
                <a:srgbClr val="00A0C8"/>
              </a:solidFill>
              <a:latin typeface="Wingdings" panose="05000000000000000000" pitchFamily="2" charset="2"/>
            </a:rPr>
            <a:t>*</a:t>
          </a:r>
        </a:p>
      </xdr:txBody>
    </xdr:sp>
    <xdr:clientData/>
  </xdr:twoCellAnchor>
  <xdr:twoCellAnchor>
    <xdr:from>
      <xdr:col>12</xdr:col>
      <xdr:colOff>98535</xdr:colOff>
      <xdr:row>11</xdr:row>
      <xdr:rowOff>65692</xdr:rowOff>
    </xdr:from>
    <xdr:to>
      <xdr:col>12</xdr:col>
      <xdr:colOff>514569</xdr:colOff>
      <xdr:row>12</xdr:row>
      <xdr:rowOff>131382</xdr:rowOff>
    </xdr:to>
    <xdr:sp macro="" textlink="">
      <xdr:nvSpPr>
        <xdr:cNvPr id="4" name="Rectangle 3">
          <a:hlinkClick xmlns:r="http://schemas.openxmlformats.org/officeDocument/2006/relationships" r:id="rId3" tooltip="Download | Free Project Management Templates"/>
          <a:extLst>
            <a:ext uri="{FF2B5EF4-FFF2-40B4-BE49-F238E27FC236}">
              <a16:creationId xmlns:a16="http://schemas.microsoft.com/office/drawing/2014/main" id="{42F39581-623F-AFEE-259C-DE2B4A4D1E80}"/>
            </a:ext>
          </a:extLst>
        </xdr:cNvPr>
        <xdr:cNvSpPr/>
      </xdr:nvSpPr>
      <xdr:spPr>
        <a:xfrm>
          <a:off x="6985001" y="2594744"/>
          <a:ext cx="416034" cy="2518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N" sz="2000" b="1">
              <a:solidFill>
                <a:srgbClr val="00A0C8"/>
              </a:solidFill>
              <a:latin typeface="Wingdings" panose="05000000000000000000" pitchFamily="2" charset="2"/>
            </a:rPr>
            <a:t>1</a:t>
          </a:r>
        </a:p>
      </xdr:txBody>
    </xdr:sp>
    <xdr:clientData/>
  </xdr:twoCellAnchor>
  <xdr:twoCellAnchor>
    <xdr:from>
      <xdr:col>12</xdr:col>
      <xdr:colOff>98535</xdr:colOff>
      <xdr:row>7</xdr:row>
      <xdr:rowOff>131381</xdr:rowOff>
    </xdr:from>
    <xdr:to>
      <xdr:col>12</xdr:col>
      <xdr:colOff>514569</xdr:colOff>
      <xdr:row>9</xdr:row>
      <xdr:rowOff>10950</xdr:rowOff>
    </xdr:to>
    <xdr:sp macro="" textlink="">
      <xdr:nvSpPr>
        <xdr:cNvPr id="6" name="Rectangle 5">
          <a:hlinkClick xmlns:r="http://schemas.openxmlformats.org/officeDocument/2006/relationships" r:id="rId10" tooltip="Instuction: How to use Project Plan Template?"/>
          <a:extLst>
            <a:ext uri="{FF2B5EF4-FFF2-40B4-BE49-F238E27FC236}">
              <a16:creationId xmlns:a16="http://schemas.microsoft.com/office/drawing/2014/main" id="{C0CC5566-8178-8B92-0FC8-C7EFE79C24A3}"/>
            </a:ext>
          </a:extLst>
        </xdr:cNvPr>
        <xdr:cNvSpPr/>
      </xdr:nvSpPr>
      <xdr:spPr>
        <a:xfrm>
          <a:off x="6985001" y="1915950"/>
          <a:ext cx="416034" cy="2518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N" sz="2000" b="1">
              <a:solidFill>
                <a:srgbClr val="00A0C8"/>
              </a:solidFill>
              <a:latin typeface="Webdings" panose="05030102010509060703" pitchFamily="18" charset="2"/>
            </a:rPr>
            <a:t>i</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1312335</xdr:colOff>
      <xdr:row>1</xdr:row>
      <xdr:rowOff>273842</xdr:rowOff>
    </xdr:from>
    <xdr:to>
      <xdr:col>6</xdr:col>
      <xdr:colOff>1324241</xdr:colOff>
      <xdr:row>4</xdr:row>
      <xdr:rowOff>226218</xdr:rowOff>
    </xdr:to>
    <xdr:graphicFrame macro="">
      <xdr:nvGraphicFramePr>
        <xdr:cNvPr id="2" name="Chart 1">
          <a:extLst>
            <a:ext uri="{FF2B5EF4-FFF2-40B4-BE49-F238E27FC236}">
              <a16:creationId xmlns:a16="http://schemas.microsoft.com/office/drawing/2014/main" id="{C67801C0-2C3B-4292-B6C4-857D9843F5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35718</xdr:colOff>
      <xdr:row>8</xdr:row>
      <xdr:rowOff>11906</xdr:rowOff>
    </xdr:from>
    <xdr:to>
      <xdr:col>28</xdr:col>
      <xdr:colOff>-1</xdr:colOff>
      <xdr:row>34</xdr:row>
      <xdr:rowOff>11906</xdr:rowOff>
    </xdr:to>
    <xdr:graphicFrame macro="">
      <xdr:nvGraphicFramePr>
        <xdr:cNvPr id="6" name="Chart 5">
          <a:extLst>
            <a:ext uri="{FF2B5EF4-FFF2-40B4-BE49-F238E27FC236}">
              <a16:creationId xmlns:a16="http://schemas.microsoft.com/office/drawing/2014/main" id="{C39CC82E-D0BD-4440-BD81-DC26DA4331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27</xdr:col>
      <xdr:colOff>436330</xdr:colOff>
      <xdr:row>1</xdr:row>
      <xdr:rowOff>495298</xdr:rowOff>
    </xdr:from>
    <xdr:to>
      <xdr:col>27</xdr:col>
      <xdr:colOff>1350730</xdr:colOff>
      <xdr:row>3</xdr:row>
      <xdr:rowOff>385760</xdr:rowOff>
    </xdr:to>
    <xdr:sp macro="" textlink="">
      <xdr:nvSpPr>
        <xdr:cNvPr id="11" name="Rounded Rectangle 6">
          <a:hlinkClick xmlns:r="http://schemas.openxmlformats.org/officeDocument/2006/relationships" r:id="rId3" tooltip="Instructions: How to use Analysistabs Project Plan Template?"/>
          <a:extLst>
            <a:ext uri="{FF2B5EF4-FFF2-40B4-BE49-F238E27FC236}">
              <a16:creationId xmlns:a16="http://schemas.microsoft.com/office/drawing/2014/main" id="{49D25DE5-72DA-4B83-BA04-9A3AFD3ACBDE}"/>
            </a:ext>
          </a:extLst>
        </xdr:cNvPr>
        <xdr:cNvSpPr/>
      </xdr:nvSpPr>
      <xdr:spPr>
        <a:xfrm>
          <a:off x="16485955" y="519111"/>
          <a:ext cx="914400" cy="890587"/>
        </a:xfrm>
        <a:prstGeom prst="roundRect">
          <a:avLst>
            <a:gd name="adj" fmla="val 50000"/>
          </a:avLst>
        </a:prstGeom>
        <a:solidFill>
          <a:srgbClr val="00A0C8">
            <a:alpha val="62000"/>
          </a:srgb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2000" b="0" i="0">
              <a:solidFill>
                <a:schemeClr val="bg1"/>
              </a:solidFill>
              <a:effectLst/>
              <a:latin typeface="Webdings" panose="05030102010509060703" pitchFamily="18" charset="2"/>
              <a:ea typeface="+mn-ea"/>
              <a:cs typeface="+mn-cs"/>
            </a:rPr>
            <a:t>i</a:t>
          </a:r>
        </a:p>
        <a:p>
          <a:pPr marL="0" marR="0" indent="0" algn="ctr" defTabSz="914400" eaLnBrk="1" fontAlgn="auto" latinLnBrk="0" hangingPunct="1">
            <a:lnSpc>
              <a:spcPct val="100000"/>
            </a:lnSpc>
            <a:spcBef>
              <a:spcPts val="0"/>
            </a:spcBef>
            <a:spcAft>
              <a:spcPts val="0"/>
            </a:spcAft>
            <a:buClrTx/>
            <a:buSzTx/>
            <a:buFontTx/>
            <a:buNone/>
            <a:tabLst/>
            <a:defRPr/>
          </a:pPr>
          <a:r>
            <a:rPr lang="nl-NL" sz="1100" b="1" i="0">
              <a:solidFill>
                <a:schemeClr val="bg1"/>
              </a:solidFill>
              <a:effectLst/>
              <a:latin typeface="Bahnschrift" panose="020B0502040204020203" pitchFamily="34" charset="0"/>
              <a:ea typeface="+mn-ea"/>
              <a:cs typeface="+mn-cs"/>
            </a:rPr>
            <a:t>Help?</a:t>
          </a:r>
          <a:endParaRPr lang="nl-NL" sz="1600" b="1" i="0">
            <a:solidFill>
              <a:schemeClr val="bg1"/>
            </a:solidFill>
            <a:effectLst/>
            <a:latin typeface="Bahnschrift" panose="020B0502040204020203" pitchFamily="34" charset="0"/>
            <a:ea typeface="+mn-ea"/>
            <a:cs typeface="+mn-cs"/>
          </a:endParaRPr>
        </a:p>
      </xdr:txBody>
    </xdr:sp>
    <xdr:clientData/>
  </xdr:twoCellAnchor>
  <xdr:twoCellAnchor>
    <xdr:from>
      <xdr:col>6</xdr:col>
      <xdr:colOff>73847</xdr:colOff>
      <xdr:row>2</xdr:row>
      <xdr:rowOff>349482</xdr:rowOff>
    </xdr:from>
    <xdr:to>
      <xdr:col>6</xdr:col>
      <xdr:colOff>1270354</xdr:colOff>
      <xdr:row>3</xdr:row>
      <xdr:rowOff>327071</xdr:rowOff>
    </xdr:to>
    <xdr:sp macro="" textlink="rng_completedPercent">
      <xdr:nvSpPr>
        <xdr:cNvPr id="9" name="Rectangle 8">
          <a:extLst>
            <a:ext uri="{FF2B5EF4-FFF2-40B4-BE49-F238E27FC236}">
              <a16:creationId xmlns:a16="http://schemas.microsoft.com/office/drawing/2014/main" id="{8AACB7DC-839C-4AE6-872B-8A2DDA70B8B0}"/>
            </a:ext>
          </a:extLst>
        </xdr:cNvPr>
        <xdr:cNvSpPr/>
      </xdr:nvSpPr>
      <xdr:spPr>
        <a:xfrm>
          <a:off x="7896253" y="873357"/>
          <a:ext cx="1196507" cy="47765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DB6D1CF-C87C-4F52-AD0B-F17945CFC3E3}" type="TxLink">
            <a:rPr lang="en-US" sz="1400" b="1" i="0" u="none" strike="noStrike">
              <a:solidFill>
                <a:schemeClr val="accent6"/>
              </a:solidFill>
              <a:latin typeface="Calibri"/>
              <a:cs typeface="Calibri"/>
            </a:rPr>
            <a:pPr algn="ctr"/>
            <a:t>45%</a:t>
          </a:fld>
          <a:endParaRPr lang="en-IN" sz="2000" b="1">
            <a:solidFill>
              <a:schemeClr val="accent6"/>
            </a:solidFill>
          </a:endParaRPr>
        </a:p>
      </xdr:txBody>
    </xdr:sp>
    <xdr:clientData/>
  </xdr:twoCellAnchor>
  <xdr:twoCellAnchor>
    <xdr:from>
      <xdr:col>6</xdr:col>
      <xdr:colOff>392907</xdr:colOff>
      <xdr:row>37</xdr:row>
      <xdr:rowOff>59532</xdr:rowOff>
    </xdr:from>
    <xdr:to>
      <xdr:col>23</xdr:col>
      <xdr:colOff>975443</xdr:colOff>
      <xdr:row>38</xdr:row>
      <xdr:rowOff>198008</xdr:rowOff>
    </xdr:to>
    <xdr:sp macro="" textlink="">
      <xdr:nvSpPr>
        <xdr:cNvPr id="3" name="Rounded Rectangle 6">
          <a:hlinkClick xmlns:r="http://schemas.openxmlformats.org/officeDocument/2006/relationships" r:id="rId4" tooltip="120+ Premium Project Management Templates"/>
          <a:extLst>
            <a:ext uri="{FF2B5EF4-FFF2-40B4-BE49-F238E27FC236}">
              <a16:creationId xmlns:a16="http://schemas.microsoft.com/office/drawing/2014/main" id="{EC24F4FF-4BCC-4EE1-A08A-EF59223B28CB}"/>
            </a:ext>
          </a:extLst>
        </xdr:cNvPr>
        <xdr:cNvSpPr/>
      </xdr:nvSpPr>
      <xdr:spPr>
        <a:xfrm>
          <a:off x="8215313" y="12263438"/>
          <a:ext cx="1951755" cy="448039"/>
        </a:xfrm>
        <a:prstGeom prst="roundRect">
          <a:avLst>
            <a:gd name="adj" fmla="val 50000"/>
          </a:avLst>
        </a:prstGeom>
        <a:solidFill>
          <a:srgbClr val="00A0C8">
            <a:alpha val="62000"/>
          </a:srgb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Webdings" panose="05030102010509060703" pitchFamily="18" charset="2"/>
              <a:ea typeface="+mn-ea"/>
              <a:cs typeface="+mn-cs"/>
            </a:rPr>
            <a:t>4</a:t>
          </a:r>
          <a:r>
            <a:rPr lang="nl-NL" sz="1600" b="1" i="0">
              <a:solidFill>
                <a:schemeClr val="bg1"/>
              </a:solidFill>
              <a:effectLst/>
              <a:latin typeface="Bahnschrift" panose="020B0502040204020203" pitchFamily="34" charset="0"/>
              <a:ea typeface="+mn-ea"/>
              <a:cs typeface="+mn-cs"/>
            </a:rPr>
            <a:t> View Details</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457200</xdr:colOff>
      <xdr:row>1</xdr:row>
      <xdr:rowOff>152400</xdr:rowOff>
    </xdr:from>
    <xdr:to>
      <xdr:col>11</xdr:col>
      <xdr:colOff>457200</xdr:colOff>
      <xdr:row>1</xdr:row>
      <xdr:rowOff>475515</xdr:rowOff>
    </xdr:to>
    <xdr:pic>
      <xdr:nvPicPr>
        <xdr:cNvPr id="4" name="Picture 3" descr="Text&#10;&#10;Description automatically generated with low confidence">
          <a:hlinkClick xmlns:r="http://schemas.openxmlformats.org/officeDocument/2006/relationships" r:id="rId1" tooltip="analysistabs.com"/>
          <a:extLst>
            <a:ext uri="{FF2B5EF4-FFF2-40B4-BE49-F238E27FC236}">
              <a16:creationId xmlns:a16="http://schemas.microsoft.com/office/drawing/2014/main" id="{ECCB82FA-A341-3324-048A-E59D83E1B72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34000" y="152400"/>
          <a:ext cx="1828800" cy="323115"/>
        </a:xfrm>
        <a:prstGeom prst="rect">
          <a:avLst/>
        </a:prstGeom>
        <a:noFill/>
        <a:ln cap="flat">
          <a:noFill/>
          <a:prstDash val="solid"/>
          <a:miter/>
        </a:ln>
        <a:effectLst/>
      </xdr:spPr>
    </xdr:pic>
    <xdr:clientData/>
  </xdr:twoCellAnchor>
  <xdr:twoCellAnchor editAs="oneCell">
    <xdr:from>
      <xdr:col>0</xdr:col>
      <xdr:colOff>114492</xdr:colOff>
      <xdr:row>1</xdr:row>
      <xdr:rowOff>95250</xdr:rowOff>
    </xdr:from>
    <xdr:to>
      <xdr:col>0</xdr:col>
      <xdr:colOff>536676</xdr:colOff>
      <xdr:row>1</xdr:row>
      <xdr:rowOff>515316</xdr:rowOff>
    </xdr:to>
    <xdr:pic>
      <xdr:nvPicPr>
        <xdr:cNvPr id="6" name="Picture 5">
          <a:hlinkClick xmlns:r="http://schemas.openxmlformats.org/officeDocument/2006/relationships" r:id="rId1" tooltip="analysistabs.com"/>
          <a:extLst>
            <a:ext uri="{FF2B5EF4-FFF2-40B4-BE49-F238E27FC236}">
              <a16:creationId xmlns:a16="http://schemas.microsoft.com/office/drawing/2014/main" id="{EA8F420F-5BB6-460F-9F75-3614F603DD9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492" y="95250"/>
          <a:ext cx="422184" cy="420066"/>
        </a:xfrm>
        <a:prstGeom prst="rect">
          <a:avLst/>
        </a:prstGeom>
      </xdr:spPr>
    </xdr:pic>
    <xdr:clientData/>
  </xdr:twoCellAnchor>
</xdr:wsDr>
</file>

<file path=xl/theme/theme1.xml><?xml version="1.0" encoding="utf-8"?>
<a:theme xmlns:a="http://schemas.openxmlformats.org/drawingml/2006/main" name="Office Theme">
  <a:themeElements>
    <a:clrScheme name="PPTemplateNET">
      <a:dk1>
        <a:srgbClr val="262626"/>
      </a:dk1>
      <a:lt1>
        <a:srgbClr val="FFFFFF"/>
      </a:lt1>
      <a:dk2>
        <a:srgbClr val="262626"/>
      </a:dk2>
      <a:lt2>
        <a:srgbClr val="FFFFFF"/>
      </a:lt2>
      <a:accent1>
        <a:srgbClr val="E03D12"/>
      </a:accent1>
      <a:accent2>
        <a:srgbClr val="FAB60D"/>
      </a:accent2>
      <a:accent3>
        <a:srgbClr val="36CD5A"/>
      </a:accent3>
      <a:accent4>
        <a:srgbClr val="1E9ECD"/>
      </a:accent4>
      <a:accent5>
        <a:srgbClr val="B7EA43"/>
      </a:accent5>
      <a:accent6>
        <a:srgbClr val="49526F"/>
      </a:accent6>
      <a:hlink>
        <a:srgbClr val="FFFFFF"/>
      </a:hlink>
      <a:folHlink>
        <a:srgbClr val="595959"/>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analysistabs.com/project/managemen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BEC76-9488-40AA-8677-21EF1A018E41}">
  <sheetPr codeName="Sheet1"/>
  <dimension ref="A1:AM40"/>
  <sheetViews>
    <sheetView showGridLines="0" showRowColHeaders="0" zoomScale="87" zoomScaleNormal="87" workbookViewId="0"/>
  </sheetViews>
  <sheetFormatPr defaultColWidth="0" defaultRowHeight="15" zeroHeight="1"/>
  <cols>
    <col min="1" max="1" width="1.7109375" customWidth="1"/>
    <col min="2" max="2" width="0.85546875" customWidth="1"/>
    <col min="3" max="3" width="14.140625" customWidth="1"/>
    <col min="4" max="11" width="9.140625" customWidth="1"/>
    <col min="12" max="12" width="13.140625" customWidth="1"/>
    <col min="13" max="13" width="9.140625" customWidth="1"/>
    <col min="14" max="14" width="3.7109375" customWidth="1"/>
    <col min="15" max="15" width="0.85546875" customWidth="1"/>
    <col min="16" max="24" width="11.42578125" customWidth="1"/>
    <col min="25" max="25" width="1.42578125" customWidth="1"/>
    <col min="26" max="26" width="19.42578125" hidden="1" customWidth="1"/>
    <col min="27" max="29" width="9.42578125" hidden="1" customWidth="1"/>
    <col min="30" max="39" width="0" hidden="1" customWidth="1"/>
    <col min="40" max="16384" width="9.140625" hidden="1"/>
  </cols>
  <sheetData>
    <row r="1" spans="2:39" ht="9.9499999999999993" customHeight="1"/>
    <row r="2" spans="2:39" ht="40.5" customHeight="1">
      <c r="B2" s="15"/>
      <c r="C2" s="39"/>
      <c r="D2" s="82" t="s">
        <v>19</v>
      </c>
      <c r="E2" s="82"/>
      <c r="F2" s="82"/>
      <c r="G2" s="82"/>
      <c r="H2" s="82"/>
      <c r="I2" s="82"/>
      <c r="J2" s="82"/>
      <c r="K2" s="82"/>
      <c r="L2" s="82"/>
      <c r="M2" s="82"/>
      <c r="O2" s="8"/>
      <c r="P2" s="81" t="s">
        <v>39</v>
      </c>
      <c r="Q2" s="81"/>
      <c r="R2" s="81"/>
      <c r="S2" s="81"/>
      <c r="T2" s="81"/>
      <c r="U2" s="81"/>
      <c r="V2" s="81"/>
      <c r="W2" s="81"/>
      <c r="X2" s="81"/>
    </row>
    <row r="3" spans="2:39" ht="32.25" customHeight="1">
      <c r="B3" s="15"/>
      <c r="C3" s="39"/>
      <c r="D3" s="83" t="s">
        <v>41</v>
      </c>
      <c r="E3" s="83"/>
      <c r="F3" s="83"/>
      <c r="G3" s="83"/>
      <c r="H3" s="83"/>
      <c r="I3" s="83"/>
      <c r="J3" s="83"/>
      <c r="K3" s="83"/>
      <c r="L3" s="83"/>
      <c r="M3" s="83"/>
      <c r="O3" s="8"/>
      <c r="P3" s="81"/>
      <c r="Q3" s="81"/>
      <c r="R3" s="81"/>
      <c r="S3" s="81"/>
      <c r="T3" s="81"/>
      <c r="U3" s="81"/>
      <c r="V3" s="81"/>
      <c r="W3" s="81"/>
      <c r="X3" s="81"/>
    </row>
    <row r="4" spans="2:39" ht="15" customHeight="1">
      <c r="O4" s="8"/>
      <c r="P4" s="81"/>
      <c r="Q4" s="81"/>
      <c r="R4" s="81"/>
      <c r="S4" s="81"/>
      <c r="T4" s="81"/>
      <c r="U4" s="81"/>
      <c r="V4" s="81"/>
      <c r="W4" s="81"/>
      <c r="X4" s="81"/>
    </row>
    <row r="5" spans="2:39" ht="15" customHeight="1">
      <c r="B5" s="8"/>
      <c r="C5" s="84" t="s">
        <v>50</v>
      </c>
      <c r="D5" s="78" t="s">
        <v>20</v>
      </c>
      <c r="E5" s="78"/>
      <c r="F5" s="78"/>
      <c r="G5" s="78"/>
      <c r="H5" s="78"/>
      <c r="I5" s="78"/>
      <c r="J5" s="78"/>
      <c r="K5" s="78"/>
      <c r="L5" s="78"/>
      <c r="M5" s="36"/>
      <c r="O5" s="8"/>
      <c r="P5" s="81"/>
      <c r="Q5" s="81"/>
      <c r="R5" s="81"/>
      <c r="S5" s="81"/>
      <c r="T5" s="81"/>
      <c r="U5" s="81"/>
      <c r="V5" s="81"/>
      <c r="W5" s="81"/>
      <c r="X5" s="81"/>
    </row>
    <row r="6" spans="2:39" ht="15" customHeight="1">
      <c r="B6" s="8"/>
      <c r="C6" s="84"/>
      <c r="D6" s="78"/>
      <c r="E6" s="78"/>
      <c r="F6" s="78"/>
      <c r="G6" s="78"/>
      <c r="H6" s="78"/>
      <c r="I6" s="78"/>
      <c r="J6" s="78"/>
      <c r="K6" s="78"/>
      <c r="L6" s="78"/>
      <c r="M6" s="36"/>
      <c r="O6" s="8"/>
      <c r="P6" s="81"/>
      <c r="Q6" s="81"/>
      <c r="R6" s="81"/>
      <c r="S6" s="81"/>
      <c r="T6" s="81"/>
      <c r="U6" s="81"/>
      <c r="V6" s="81"/>
      <c r="W6" s="81"/>
      <c r="X6" s="81"/>
    </row>
    <row r="7" spans="2:39" ht="6.75" customHeight="1">
      <c r="B7" s="8"/>
      <c r="C7" s="13"/>
      <c r="D7" s="14"/>
      <c r="E7" s="14"/>
      <c r="F7" s="14"/>
      <c r="G7" s="14"/>
      <c r="H7" s="14"/>
      <c r="I7" s="14"/>
      <c r="J7" s="14"/>
      <c r="K7" s="14"/>
      <c r="L7" s="14"/>
      <c r="M7" s="37"/>
      <c r="O7" s="8"/>
      <c r="P7" s="81"/>
      <c r="Q7" s="81"/>
      <c r="R7" s="81"/>
      <c r="S7" s="81"/>
      <c r="T7" s="81"/>
      <c r="U7" s="81"/>
      <c r="V7" s="81"/>
      <c r="W7" s="81"/>
      <c r="X7" s="81"/>
    </row>
    <row r="8" spans="2:39" ht="15" customHeight="1">
      <c r="B8" s="8"/>
      <c r="C8" s="84" t="s">
        <v>51</v>
      </c>
      <c r="D8" s="77" t="s">
        <v>54</v>
      </c>
      <c r="E8" s="77"/>
      <c r="F8" s="77"/>
      <c r="G8" s="77"/>
      <c r="H8" s="77"/>
      <c r="I8" s="77"/>
      <c r="J8" s="77"/>
      <c r="K8" s="77"/>
      <c r="L8" s="77"/>
      <c r="M8" s="36"/>
      <c r="O8" s="8"/>
      <c r="P8" s="81"/>
      <c r="Q8" s="81"/>
      <c r="R8" s="81"/>
      <c r="S8" s="81"/>
      <c r="T8" s="81"/>
      <c r="U8" s="81"/>
      <c r="V8" s="81"/>
      <c r="W8" s="81"/>
      <c r="X8" s="81"/>
    </row>
    <row r="9" spans="2:39" ht="15" customHeight="1">
      <c r="B9" s="8"/>
      <c r="C9" s="84"/>
      <c r="D9" s="77"/>
      <c r="E9" s="77"/>
      <c r="F9" s="77"/>
      <c r="G9" s="77"/>
      <c r="H9" s="77"/>
      <c r="I9" s="77"/>
      <c r="J9" s="77"/>
      <c r="K9" s="77"/>
      <c r="L9" s="77"/>
      <c r="M9" s="36"/>
      <c r="O9" s="8"/>
      <c r="P9" s="81"/>
      <c r="Q9" s="81"/>
      <c r="R9" s="81"/>
      <c r="S9" s="81"/>
      <c r="T9" s="81"/>
      <c r="U9" s="81"/>
      <c r="V9" s="81"/>
      <c r="W9" s="81"/>
      <c r="X9" s="81"/>
    </row>
    <row r="10" spans="2:39" ht="15" customHeight="1">
      <c r="B10" s="8"/>
      <c r="C10" s="84"/>
      <c r="D10" s="77"/>
      <c r="E10" s="77"/>
      <c r="F10" s="77"/>
      <c r="G10" s="77"/>
      <c r="H10" s="77"/>
      <c r="I10" s="77"/>
      <c r="J10" s="77"/>
      <c r="K10" s="77"/>
      <c r="L10" s="77"/>
      <c r="M10" s="36"/>
      <c r="O10" s="8"/>
      <c r="P10" s="81"/>
      <c r="Q10" s="81"/>
      <c r="R10" s="81"/>
      <c r="S10" s="81"/>
      <c r="T10" s="81"/>
      <c r="U10" s="81"/>
      <c r="V10" s="81"/>
      <c r="W10" s="81"/>
      <c r="X10" s="81"/>
    </row>
    <row r="11" spans="2:39" ht="15" customHeight="1">
      <c r="B11" s="8"/>
      <c r="C11" s="13"/>
      <c r="D11" s="77"/>
      <c r="E11" s="77"/>
      <c r="F11" s="77"/>
      <c r="G11" s="77"/>
      <c r="H11" s="77"/>
      <c r="I11" s="77"/>
      <c r="J11" s="77"/>
      <c r="K11" s="77"/>
      <c r="L11" s="77"/>
      <c r="M11" s="36"/>
      <c r="O11" s="8"/>
      <c r="P11" s="81"/>
      <c r="Q11" s="81"/>
      <c r="R11" s="81"/>
      <c r="S11" s="81"/>
      <c r="T11" s="81"/>
      <c r="U11" s="81"/>
      <c r="V11" s="81"/>
      <c r="W11" s="81"/>
      <c r="X11" s="81"/>
    </row>
    <row r="12" spans="2:39" ht="15" customHeight="1">
      <c r="B12" s="8"/>
      <c r="C12" s="85" t="s">
        <v>52</v>
      </c>
      <c r="D12" s="86" t="s">
        <v>81</v>
      </c>
      <c r="E12" s="86"/>
      <c r="F12" s="86"/>
      <c r="G12" s="86"/>
      <c r="H12" s="86"/>
      <c r="I12" s="86"/>
      <c r="J12" s="86"/>
      <c r="K12" s="86"/>
      <c r="L12" s="86"/>
      <c r="M12" s="38"/>
      <c r="O12" s="8"/>
      <c r="P12" s="81"/>
      <c r="Q12" s="81"/>
      <c r="R12" s="81"/>
      <c r="S12" s="81"/>
      <c r="T12" s="81"/>
      <c r="U12" s="81"/>
      <c r="V12" s="81"/>
      <c r="W12" s="81"/>
      <c r="X12" s="81"/>
    </row>
    <row r="13" spans="2:39" ht="24.75" customHeight="1">
      <c r="B13" s="8"/>
      <c r="C13" s="85"/>
      <c r="D13" s="86"/>
      <c r="E13" s="86"/>
      <c r="F13" s="86"/>
      <c r="G13" s="86"/>
      <c r="H13" s="86"/>
      <c r="I13" s="86"/>
      <c r="J13" s="86"/>
      <c r="K13" s="86"/>
      <c r="L13" s="86"/>
      <c r="M13" s="38"/>
      <c r="O13" s="8"/>
      <c r="P13" s="81"/>
      <c r="Q13" s="81"/>
      <c r="R13" s="81"/>
      <c r="S13" s="81"/>
      <c r="T13" s="81"/>
      <c r="U13" s="81"/>
      <c r="V13" s="81"/>
      <c r="W13" s="81"/>
      <c r="X13" s="81"/>
      <c r="AA13" s="29"/>
      <c r="AB13" s="29"/>
      <c r="AC13" s="29"/>
      <c r="AD13" s="29"/>
      <c r="AE13" s="29"/>
      <c r="AF13" s="29"/>
      <c r="AG13" s="29"/>
      <c r="AH13" s="29"/>
      <c r="AI13" s="23"/>
      <c r="AJ13" s="23"/>
      <c r="AK13" s="23"/>
      <c r="AL13" s="23"/>
      <c r="AM13" s="23"/>
    </row>
    <row r="14" spans="2:39" ht="33" customHeight="1">
      <c r="B14" s="8"/>
      <c r="C14" s="85"/>
      <c r="D14" s="86"/>
      <c r="E14" s="86"/>
      <c r="F14" s="86"/>
      <c r="G14" s="86"/>
      <c r="H14" s="86"/>
      <c r="I14" s="86"/>
      <c r="J14" s="86"/>
      <c r="K14" s="86"/>
      <c r="L14" s="86"/>
      <c r="M14" s="38"/>
      <c r="O14" s="8"/>
      <c r="P14" s="81"/>
      <c r="Q14" s="81"/>
      <c r="R14" s="81"/>
      <c r="S14" s="81"/>
      <c r="T14" s="81"/>
      <c r="U14" s="81"/>
      <c r="V14" s="81"/>
      <c r="W14" s="81"/>
      <c r="X14" s="81"/>
      <c r="AA14" s="29"/>
      <c r="AB14" s="29"/>
      <c r="AC14" s="29"/>
      <c r="AD14" s="29"/>
      <c r="AE14" s="29"/>
      <c r="AF14" s="29"/>
      <c r="AG14" s="29"/>
      <c r="AH14" s="29"/>
      <c r="AI14" s="23"/>
      <c r="AJ14" s="23"/>
      <c r="AK14" s="23"/>
      <c r="AL14" s="23"/>
      <c r="AM14" s="23"/>
    </row>
    <row r="15" spans="2:39" ht="15" customHeight="1">
      <c r="B15" s="8"/>
      <c r="C15" s="21"/>
      <c r="D15" s="22"/>
      <c r="E15" s="22"/>
      <c r="F15" s="22"/>
      <c r="G15" s="22"/>
      <c r="H15" s="22"/>
      <c r="I15" s="22"/>
      <c r="J15" s="22"/>
      <c r="K15" s="22"/>
      <c r="L15" s="22"/>
      <c r="M15" s="38"/>
      <c r="O15" s="8"/>
      <c r="P15" s="81"/>
      <c r="Q15" s="81"/>
      <c r="R15" s="81"/>
      <c r="S15" s="81"/>
      <c r="T15" s="81"/>
      <c r="U15" s="81"/>
      <c r="V15" s="81"/>
      <c r="W15" s="81"/>
      <c r="X15" s="81"/>
      <c r="Z15" s="24"/>
      <c r="AA15" s="29"/>
      <c r="AB15" s="29"/>
      <c r="AC15" s="29"/>
      <c r="AD15" s="29"/>
      <c r="AE15" s="29"/>
      <c r="AF15" s="29"/>
      <c r="AG15" s="29"/>
      <c r="AH15" s="29"/>
      <c r="AI15" s="23"/>
      <c r="AJ15" s="23"/>
      <c r="AK15" s="23"/>
      <c r="AL15" s="23"/>
      <c r="AM15" s="23"/>
    </row>
    <row r="16" spans="2:39" ht="15" customHeight="1">
      <c r="B16" s="8"/>
      <c r="C16" s="84" t="s">
        <v>55</v>
      </c>
      <c r="D16" s="86" t="s">
        <v>56</v>
      </c>
      <c r="E16" s="86"/>
      <c r="F16" s="86"/>
      <c r="G16" s="86"/>
      <c r="H16" s="86"/>
      <c r="I16" s="86"/>
      <c r="J16" s="86"/>
      <c r="K16" s="86"/>
      <c r="L16" s="86"/>
      <c r="M16" s="38"/>
      <c r="O16" s="8"/>
      <c r="P16" s="7"/>
      <c r="Q16" s="7"/>
      <c r="R16" s="7"/>
      <c r="S16" s="7"/>
      <c r="T16" s="7"/>
      <c r="U16" s="7"/>
      <c r="V16" s="7"/>
      <c r="W16" s="7"/>
      <c r="X16" s="7"/>
      <c r="Z16" s="24"/>
      <c r="AA16" s="29"/>
      <c r="AB16" s="29"/>
      <c r="AC16" s="29"/>
      <c r="AD16" s="29"/>
      <c r="AE16" s="29"/>
      <c r="AF16" s="29"/>
      <c r="AG16" s="29"/>
      <c r="AH16" s="29"/>
      <c r="AI16" s="28"/>
      <c r="AJ16" s="23"/>
      <c r="AK16" s="23"/>
      <c r="AL16" s="23"/>
      <c r="AM16" s="23"/>
    </row>
    <row r="17" spans="2:39" ht="15" customHeight="1">
      <c r="B17" s="8"/>
      <c r="C17" s="84"/>
      <c r="D17" s="86"/>
      <c r="E17" s="86"/>
      <c r="F17" s="86"/>
      <c r="G17" s="86"/>
      <c r="H17" s="86"/>
      <c r="I17" s="86"/>
      <c r="J17" s="86"/>
      <c r="K17" s="86"/>
      <c r="L17" s="86"/>
      <c r="M17" s="38"/>
      <c r="O17" s="8"/>
      <c r="P17" s="7"/>
      <c r="Q17" s="7"/>
      <c r="R17" s="7"/>
      <c r="S17" s="7"/>
      <c r="T17" s="7"/>
      <c r="U17" s="7"/>
      <c r="V17" s="7"/>
      <c r="W17" s="7"/>
      <c r="X17" s="7"/>
      <c r="Z17" s="24"/>
      <c r="AA17" s="29"/>
      <c r="AB17" s="29"/>
      <c r="AC17" s="29"/>
      <c r="AD17" s="29"/>
      <c r="AE17" s="29"/>
      <c r="AF17" s="29"/>
      <c r="AG17" s="29"/>
      <c r="AH17" s="29"/>
      <c r="AI17" s="28"/>
      <c r="AJ17" s="23"/>
      <c r="AK17" s="23"/>
      <c r="AL17" s="23"/>
      <c r="AM17" s="23"/>
    </row>
    <row r="18" spans="2:39" ht="15.75">
      <c r="B18" s="4"/>
      <c r="C18" s="10"/>
      <c r="D18" s="5"/>
      <c r="E18" s="5"/>
      <c r="F18" s="5"/>
      <c r="G18" s="6"/>
      <c r="H18" s="6"/>
      <c r="I18" s="6"/>
      <c r="J18" s="6"/>
      <c r="K18" s="6"/>
      <c r="L18" s="6"/>
      <c r="M18" s="6"/>
      <c r="O18" s="8"/>
      <c r="P18" s="7"/>
      <c r="Q18" s="7"/>
      <c r="R18" s="7"/>
      <c r="S18" s="7"/>
      <c r="T18" s="7"/>
      <c r="U18" s="7"/>
      <c r="V18" s="7"/>
      <c r="W18" s="7"/>
      <c r="X18" s="7"/>
      <c r="Z18" s="24"/>
      <c r="AA18" s="29"/>
      <c r="AB18" s="29"/>
      <c r="AC18" s="29"/>
      <c r="AD18" s="29"/>
      <c r="AE18" s="29"/>
      <c r="AF18" s="29"/>
      <c r="AG18" s="29"/>
      <c r="AH18" s="29"/>
      <c r="AI18" s="28"/>
      <c r="AJ18" s="23"/>
      <c r="AK18" s="23"/>
      <c r="AL18" s="23"/>
      <c r="AM18" s="23"/>
    </row>
    <row r="19" spans="2:39" ht="46.5" customHeight="1">
      <c r="B19" s="8"/>
      <c r="C19" s="9" t="s">
        <v>40</v>
      </c>
      <c r="D19" s="80"/>
      <c r="E19" s="80"/>
      <c r="F19" s="80"/>
      <c r="G19" s="80"/>
      <c r="H19" s="80"/>
      <c r="I19" s="80"/>
      <c r="J19" s="80"/>
      <c r="K19" s="80"/>
      <c r="L19" s="80"/>
      <c r="M19" s="80"/>
      <c r="O19" s="8"/>
      <c r="P19" s="7"/>
      <c r="Q19" s="7"/>
      <c r="R19" s="7"/>
      <c r="S19" s="7"/>
      <c r="T19" s="7"/>
      <c r="U19" s="7"/>
      <c r="V19" s="7"/>
      <c r="W19" s="7"/>
      <c r="X19" s="7"/>
      <c r="Z19" s="24"/>
      <c r="AA19" s="24"/>
      <c r="AB19" s="24"/>
      <c r="AC19" s="24"/>
      <c r="AD19" s="24"/>
      <c r="AE19" s="24"/>
      <c r="AF19" s="24"/>
      <c r="AG19" s="24"/>
      <c r="AH19" s="24"/>
      <c r="AI19" s="28"/>
      <c r="AJ19" s="23"/>
      <c r="AK19" s="23"/>
      <c r="AL19" s="23"/>
      <c r="AM19" s="23"/>
    </row>
    <row r="20" spans="2:39">
      <c r="B20" s="8"/>
      <c r="C20" s="79" t="s">
        <v>38</v>
      </c>
      <c r="D20" s="80"/>
      <c r="E20" s="80"/>
      <c r="F20" s="80"/>
      <c r="G20" s="80"/>
      <c r="H20" s="80"/>
      <c r="I20" s="80"/>
      <c r="J20" s="80"/>
      <c r="K20" s="80"/>
      <c r="L20" s="80"/>
      <c r="M20" s="80"/>
      <c r="O20" s="8"/>
      <c r="P20" s="7"/>
      <c r="Q20" s="7"/>
      <c r="R20" s="7"/>
      <c r="S20" s="7"/>
      <c r="T20" s="7"/>
      <c r="U20" s="7"/>
      <c r="V20" s="7"/>
      <c r="W20" s="7"/>
      <c r="X20" s="7"/>
      <c r="Z20" s="24"/>
      <c r="AA20" s="24"/>
      <c r="AB20" s="24" t="s">
        <v>2</v>
      </c>
      <c r="AC20" s="24" t="str">
        <f>AC22-AC21+1 &amp;" days"</f>
        <v>99 days</v>
      </c>
      <c r="AD20" s="24"/>
      <c r="AE20" s="24" t="s">
        <v>59</v>
      </c>
      <c r="AF20" s="24">
        <f>COUNTA('Project Plan Template'!$B$10:$B$34)</f>
        <v>15</v>
      </c>
      <c r="AG20" s="24"/>
      <c r="AH20" s="24"/>
      <c r="AI20" s="28"/>
      <c r="AJ20" s="23"/>
      <c r="AK20" s="23"/>
      <c r="AL20" s="23"/>
      <c r="AM20" s="23"/>
    </row>
    <row r="21" spans="2:39">
      <c r="B21" s="8"/>
      <c r="C21" s="79"/>
      <c r="D21" s="80"/>
      <c r="E21" s="80"/>
      <c r="F21" s="80"/>
      <c r="G21" s="80"/>
      <c r="H21" s="80"/>
      <c r="I21" s="80"/>
      <c r="J21" s="80"/>
      <c r="K21" s="80"/>
      <c r="L21" s="80"/>
      <c r="M21" s="80"/>
      <c r="O21" s="8"/>
      <c r="P21" s="7"/>
      <c r="Q21" s="7"/>
      <c r="R21" s="7"/>
      <c r="S21" s="7"/>
      <c r="T21" s="7"/>
      <c r="U21" s="7"/>
      <c r="V21" s="7"/>
      <c r="W21" s="7"/>
      <c r="X21" s="7"/>
      <c r="Z21" s="24"/>
      <c r="AA21" s="24"/>
      <c r="AB21" s="25">
        <f>AVERAGE('Project Plan Template'!$F$10:$F$34)</f>
        <v>0.44666666666666666</v>
      </c>
      <c r="AC21" s="24">
        <f>MIN('Project Plan Template'!$D$10:$D$34)</f>
        <v>44639</v>
      </c>
      <c r="AD21" s="24"/>
      <c r="AE21" s="24" t="s">
        <v>3</v>
      </c>
      <c r="AF21" s="24">
        <f>COUNTIF('Project Plan Template'!$G$10:$G$34,AE21)</f>
        <v>3</v>
      </c>
      <c r="AG21" s="24"/>
      <c r="AH21" s="24"/>
      <c r="AI21" s="28"/>
      <c r="AJ21" s="23"/>
      <c r="AK21" s="23"/>
      <c r="AL21" s="23"/>
      <c r="AM21" s="23"/>
    </row>
    <row r="22" spans="2:39" ht="15" customHeight="1">
      <c r="B22" s="8"/>
      <c r="C22" s="79"/>
      <c r="D22" s="80"/>
      <c r="E22" s="80"/>
      <c r="F22" s="80"/>
      <c r="G22" s="80"/>
      <c r="H22" s="80"/>
      <c r="I22" s="80"/>
      <c r="J22" s="80"/>
      <c r="K22" s="80"/>
      <c r="L22" s="80"/>
      <c r="M22" s="80"/>
      <c r="O22" s="8"/>
      <c r="P22" s="7"/>
      <c r="Q22" s="7"/>
      <c r="R22" s="7"/>
      <c r="S22" s="7"/>
      <c r="T22" s="7"/>
      <c r="U22" s="7"/>
      <c r="V22" s="7"/>
      <c r="W22" s="7"/>
      <c r="X22" s="7"/>
      <c r="Z22" s="24"/>
      <c r="AA22" s="24"/>
      <c r="AB22" s="24">
        <f>1-AB21</f>
        <v>0.55333333333333334</v>
      </c>
      <c r="AC22" s="24">
        <f>MAX('Project Plan Template'!$E$10:$E$34)</f>
        <v>44737</v>
      </c>
      <c r="AD22" s="24"/>
      <c r="AE22" s="24" t="s">
        <v>6</v>
      </c>
      <c r="AF22" s="24">
        <f>COUNTIF('Project Plan Template'!$G$10:$G$34,AE22)</f>
        <v>7</v>
      </c>
      <c r="AG22" s="24"/>
      <c r="AH22" s="24"/>
      <c r="AI22" s="28"/>
      <c r="AJ22" s="23"/>
      <c r="AK22" s="23"/>
      <c r="AL22" s="23"/>
      <c r="AM22" s="23"/>
    </row>
    <row r="23" spans="2:39">
      <c r="B23" s="8"/>
      <c r="C23" s="79"/>
      <c r="D23" s="80"/>
      <c r="E23" s="80"/>
      <c r="F23" s="80"/>
      <c r="G23" s="80"/>
      <c r="H23" s="80"/>
      <c r="I23" s="80"/>
      <c r="J23" s="80"/>
      <c r="K23" s="80"/>
      <c r="L23" s="80"/>
      <c r="M23" s="80"/>
      <c r="O23" s="8"/>
      <c r="P23" s="7"/>
      <c r="Q23" s="7"/>
      <c r="R23" s="7"/>
      <c r="S23" s="7"/>
      <c r="T23" s="7"/>
      <c r="U23" s="7"/>
      <c r="V23" s="7"/>
      <c r="W23" s="7"/>
      <c r="X23" s="7"/>
      <c r="Z23" s="24"/>
      <c r="AA23" s="24"/>
      <c r="AB23" s="24"/>
      <c r="AC23" s="24" t="str">
        <f>SUM(rng_N_Duration) &amp;" mandays"</f>
        <v>337 mandays</v>
      </c>
      <c r="AD23" s="24"/>
      <c r="AE23" s="24" t="s">
        <v>5</v>
      </c>
      <c r="AF23" s="24">
        <f>COUNTIF('Project Plan Template'!$G$10:$G$34,AE23)</f>
        <v>5</v>
      </c>
      <c r="AG23" s="24"/>
      <c r="AH23" s="24"/>
      <c r="AI23" s="28"/>
      <c r="AJ23" s="23"/>
      <c r="AK23" s="23"/>
      <c r="AL23" s="23"/>
      <c r="AM23" s="23"/>
    </row>
    <row r="24" spans="2:39">
      <c r="B24" s="8"/>
      <c r="C24" s="79"/>
      <c r="D24" s="80"/>
      <c r="E24" s="80"/>
      <c r="F24" s="80"/>
      <c r="G24" s="80"/>
      <c r="H24" s="80"/>
      <c r="I24" s="80"/>
      <c r="J24" s="80"/>
      <c r="K24" s="80"/>
      <c r="L24" s="80"/>
      <c r="M24" s="80"/>
      <c r="O24" s="8"/>
      <c r="P24" s="7"/>
      <c r="Q24" s="7"/>
      <c r="R24" s="7"/>
      <c r="S24" s="7"/>
      <c r="T24" s="7"/>
      <c r="U24" s="7"/>
      <c r="V24" s="7"/>
      <c r="W24" s="7"/>
      <c r="X24" s="7"/>
      <c r="Z24" s="24"/>
      <c r="AA24" s="24"/>
      <c r="AB24" s="24"/>
      <c r="AC24" s="24"/>
      <c r="AD24" s="24"/>
      <c r="AE24" s="24"/>
      <c r="AF24" s="24"/>
      <c r="AG24" s="24"/>
      <c r="AH24" s="24"/>
      <c r="AI24" s="28"/>
      <c r="AJ24" s="23"/>
      <c r="AK24" s="23"/>
      <c r="AL24" s="23"/>
      <c r="AM24" s="23"/>
    </row>
    <row r="25" spans="2:39">
      <c r="B25" s="8"/>
      <c r="C25" s="79"/>
      <c r="D25" s="80"/>
      <c r="E25" s="80"/>
      <c r="F25" s="80"/>
      <c r="G25" s="80"/>
      <c r="H25" s="80"/>
      <c r="I25" s="80"/>
      <c r="J25" s="80"/>
      <c r="K25" s="80"/>
      <c r="L25" s="80"/>
      <c r="M25" s="80"/>
      <c r="O25" s="8"/>
      <c r="P25" s="7"/>
      <c r="Q25" s="7"/>
      <c r="R25" s="7"/>
      <c r="S25" s="7"/>
      <c r="T25" s="7"/>
      <c r="U25" s="7"/>
      <c r="V25" s="7"/>
      <c r="W25" s="7"/>
      <c r="X25" s="7"/>
      <c r="Z25" s="24"/>
      <c r="AA25" s="24"/>
      <c r="AB25" s="24"/>
      <c r="AC25" s="24"/>
      <c r="AD25" s="24"/>
      <c r="AE25" s="24"/>
      <c r="AF25" s="24"/>
      <c r="AG25" s="24"/>
      <c r="AH25" s="24"/>
      <c r="AI25" s="28"/>
      <c r="AJ25" s="23"/>
      <c r="AK25" s="23"/>
      <c r="AL25" s="23"/>
      <c r="AM25" s="23"/>
    </row>
    <row r="26" spans="2:39">
      <c r="B26" s="8"/>
      <c r="C26" s="79"/>
      <c r="D26" s="80"/>
      <c r="E26" s="80"/>
      <c r="F26" s="80"/>
      <c r="G26" s="80"/>
      <c r="H26" s="80"/>
      <c r="I26" s="80"/>
      <c r="J26" s="80"/>
      <c r="K26" s="80"/>
      <c r="L26" s="80"/>
      <c r="M26" s="80"/>
      <c r="O26" s="8"/>
      <c r="P26" s="7"/>
      <c r="Q26" s="7"/>
      <c r="R26" s="7"/>
      <c r="S26" s="7"/>
      <c r="T26" s="7"/>
      <c r="U26" s="7"/>
      <c r="V26" s="7"/>
      <c r="W26" s="7"/>
      <c r="X26" s="7"/>
      <c r="Z26" s="16"/>
      <c r="AA26" s="24"/>
      <c r="AB26" s="24"/>
      <c r="AC26" s="24"/>
      <c r="AD26" s="24"/>
      <c r="AE26" s="24"/>
      <c r="AF26" s="24"/>
      <c r="AG26" s="24"/>
      <c r="AH26" s="24"/>
      <c r="AI26" s="28"/>
      <c r="AJ26" s="23"/>
      <c r="AK26" s="23"/>
      <c r="AL26" s="23"/>
      <c r="AM26" s="23"/>
    </row>
    <row r="27" spans="2:39">
      <c r="B27" s="8"/>
      <c r="C27" s="79"/>
      <c r="D27" s="80"/>
      <c r="E27" s="80"/>
      <c r="F27" s="80"/>
      <c r="G27" s="80"/>
      <c r="H27" s="80"/>
      <c r="I27" s="80"/>
      <c r="J27" s="80"/>
      <c r="K27" s="80"/>
      <c r="L27" s="80"/>
      <c r="M27" s="80"/>
      <c r="O27" s="8"/>
      <c r="P27" s="7"/>
      <c r="Q27" s="7"/>
      <c r="R27" s="7"/>
      <c r="S27" s="7"/>
      <c r="T27" s="7"/>
      <c r="U27" s="7"/>
      <c r="V27" s="7"/>
      <c r="W27" s="7"/>
      <c r="X27" s="7"/>
      <c r="Z27" s="16"/>
      <c r="AA27" s="24"/>
      <c r="AB27" s="24"/>
      <c r="AC27" s="24"/>
      <c r="AD27" s="24"/>
      <c r="AE27" s="24"/>
      <c r="AF27" s="24"/>
      <c r="AG27" s="24"/>
      <c r="AH27" s="24"/>
      <c r="AI27" s="28"/>
      <c r="AJ27" s="23"/>
      <c r="AK27" s="23"/>
      <c r="AL27" s="23"/>
      <c r="AM27" s="23"/>
    </row>
    <row r="28" spans="2:39" ht="15.75">
      <c r="B28" s="8"/>
      <c r="C28" s="79"/>
      <c r="D28" s="80"/>
      <c r="E28" s="80"/>
      <c r="F28" s="80"/>
      <c r="G28" s="80"/>
      <c r="H28" s="80"/>
      <c r="I28" s="80"/>
      <c r="J28" s="80"/>
      <c r="K28" s="80"/>
      <c r="L28" s="80"/>
      <c r="M28" s="80"/>
      <c r="O28" s="8"/>
      <c r="P28" s="7"/>
      <c r="Q28" s="7"/>
      <c r="R28" s="7"/>
      <c r="S28" s="7"/>
      <c r="T28" s="7"/>
      <c r="U28" s="7"/>
      <c r="V28" s="7"/>
      <c r="W28" s="7"/>
      <c r="X28" s="7"/>
      <c r="Z28" s="16"/>
      <c r="AA28" s="29"/>
      <c r="AB28" s="29"/>
      <c r="AC28" s="29"/>
      <c r="AD28" s="29"/>
      <c r="AE28" s="29"/>
      <c r="AF28" s="29"/>
      <c r="AG28" s="29"/>
      <c r="AH28" s="29"/>
      <c r="AI28" s="28"/>
      <c r="AJ28" s="23"/>
      <c r="AK28" s="23"/>
      <c r="AL28" s="23"/>
      <c r="AM28" s="23"/>
    </row>
    <row r="29" spans="2:39" ht="15.75">
      <c r="B29" s="8"/>
      <c r="C29" s="79"/>
      <c r="D29" s="80"/>
      <c r="E29" s="80"/>
      <c r="F29" s="80"/>
      <c r="G29" s="80"/>
      <c r="H29" s="80"/>
      <c r="I29" s="80"/>
      <c r="J29" s="80"/>
      <c r="K29" s="80"/>
      <c r="L29" s="80"/>
      <c r="M29" s="80"/>
      <c r="O29" s="8"/>
      <c r="P29" s="7"/>
      <c r="Q29" s="7"/>
      <c r="R29" s="7"/>
      <c r="S29" s="7"/>
      <c r="T29" s="7"/>
      <c r="U29" s="7"/>
      <c r="V29" s="7"/>
      <c r="W29" s="7"/>
      <c r="X29" s="7"/>
      <c r="AA29" s="29"/>
      <c r="AB29" s="29"/>
      <c r="AC29" s="29"/>
      <c r="AD29" s="29"/>
      <c r="AE29" s="29"/>
      <c r="AF29" s="29"/>
      <c r="AG29" s="29"/>
      <c r="AH29" s="29"/>
      <c r="AI29" s="28"/>
      <c r="AJ29" s="23"/>
      <c r="AK29" s="23"/>
      <c r="AL29" s="23"/>
      <c r="AM29" s="23"/>
    </row>
    <row r="30" spans="2:39" ht="15.75">
      <c r="B30" s="8"/>
      <c r="C30" s="79"/>
      <c r="D30" s="80"/>
      <c r="E30" s="80"/>
      <c r="F30" s="80"/>
      <c r="G30" s="80"/>
      <c r="H30" s="80"/>
      <c r="I30" s="80"/>
      <c r="J30" s="80"/>
      <c r="K30" s="80"/>
      <c r="L30" s="80"/>
      <c r="M30" s="80"/>
      <c r="O30" s="8"/>
      <c r="P30" s="7"/>
      <c r="Q30" s="7"/>
      <c r="R30" s="7"/>
      <c r="S30" s="7"/>
      <c r="T30" s="7"/>
      <c r="U30" s="7"/>
      <c r="V30" s="7"/>
      <c r="W30" s="7"/>
      <c r="X30" s="7"/>
      <c r="AA30" s="29"/>
      <c r="AB30" s="29"/>
      <c r="AC30" s="29"/>
      <c r="AD30" s="29"/>
      <c r="AE30" s="29"/>
      <c r="AF30" s="29"/>
      <c r="AG30" s="29"/>
      <c r="AH30" s="29"/>
      <c r="AI30" s="28"/>
      <c r="AJ30" s="23"/>
      <c r="AK30" s="23"/>
      <c r="AL30" s="23"/>
      <c r="AM30" s="23"/>
    </row>
    <row r="31" spans="2:39">
      <c r="B31" s="8"/>
      <c r="C31" s="79"/>
      <c r="D31" s="80"/>
      <c r="E31" s="80"/>
      <c r="F31" s="80"/>
      <c r="G31" s="80"/>
      <c r="H31" s="80"/>
      <c r="I31" s="80"/>
      <c r="J31" s="80"/>
      <c r="K31" s="80"/>
      <c r="L31" s="80"/>
      <c r="M31" s="80"/>
      <c r="O31" s="8"/>
      <c r="P31" s="7"/>
      <c r="Q31" s="7"/>
      <c r="R31" s="7"/>
      <c r="S31" s="7"/>
      <c r="T31" s="7"/>
      <c r="U31" s="7"/>
      <c r="V31" s="7"/>
      <c r="W31" s="7"/>
      <c r="X31" s="7"/>
      <c r="AA31" s="28"/>
      <c r="AB31" s="28"/>
      <c r="AC31" s="28"/>
      <c r="AD31" s="28"/>
      <c r="AE31" s="28"/>
      <c r="AF31" s="28"/>
      <c r="AG31" s="28"/>
      <c r="AH31" s="28"/>
      <c r="AI31" s="28"/>
      <c r="AJ31" s="23"/>
      <c r="AK31" s="23"/>
      <c r="AL31" s="23"/>
      <c r="AM31" s="23"/>
    </row>
    <row r="32" spans="2:39">
      <c r="B32" s="8"/>
      <c r="C32" s="79"/>
      <c r="D32" s="80"/>
      <c r="E32" s="80"/>
      <c r="F32" s="80"/>
      <c r="G32" s="80"/>
      <c r="H32" s="80"/>
      <c r="I32" s="80"/>
      <c r="J32" s="80"/>
      <c r="K32" s="80"/>
      <c r="L32" s="80"/>
      <c r="M32" s="80"/>
      <c r="O32" s="8"/>
      <c r="P32" s="7"/>
      <c r="Q32" s="7"/>
      <c r="R32" s="7"/>
      <c r="S32" s="7"/>
      <c r="T32" s="7"/>
      <c r="U32" s="7"/>
      <c r="V32" s="7"/>
      <c r="W32" s="7"/>
      <c r="X32" s="7"/>
      <c r="AA32" s="28"/>
      <c r="AB32" s="28"/>
      <c r="AC32" s="28"/>
      <c r="AD32" s="28"/>
      <c r="AE32" s="28"/>
      <c r="AF32" s="28"/>
      <c r="AG32" s="28"/>
      <c r="AH32" s="28"/>
      <c r="AI32" s="28"/>
      <c r="AJ32" s="23"/>
      <c r="AK32" s="23"/>
      <c r="AL32" s="23"/>
      <c r="AM32" s="23"/>
    </row>
    <row r="33" spans="1:39">
      <c r="B33" s="8"/>
      <c r="C33" s="79"/>
      <c r="D33" s="80"/>
      <c r="E33" s="80"/>
      <c r="F33" s="80"/>
      <c r="G33" s="80"/>
      <c r="H33" s="80"/>
      <c r="I33" s="80"/>
      <c r="J33" s="80"/>
      <c r="K33" s="80"/>
      <c r="L33" s="80"/>
      <c r="M33" s="80"/>
      <c r="O33" s="8"/>
      <c r="P33" s="7"/>
      <c r="Q33" s="7"/>
      <c r="R33" s="7"/>
      <c r="S33" s="7"/>
      <c r="T33" s="7"/>
      <c r="U33" s="7"/>
      <c r="V33" s="7"/>
      <c r="W33" s="7"/>
      <c r="X33" s="7"/>
      <c r="AA33" s="28"/>
      <c r="AB33" s="28"/>
      <c r="AC33" s="28"/>
      <c r="AD33" s="28"/>
      <c r="AE33" s="28"/>
      <c r="AF33" s="28"/>
      <c r="AG33" s="28"/>
      <c r="AH33" s="28"/>
      <c r="AI33" s="28"/>
      <c r="AJ33" s="23"/>
      <c r="AK33" s="23"/>
      <c r="AL33" s="23"/>
      <c r="AM33" s="23"/>
    </row>
    <row r="34" spans="1:39">
      <c r="B34" s="8"/>
      <c r="C34" s="79"/>
      <c r="D34" s="80"/>
      <c r="E34" s="80"/>
      <c r="F34" s="80"/>
      <c r="G34" s="80"/>
      <c r="H34" s="80"/>
      <c r="I34" s="80"/>
      <c r="J34" s="80"/>
      <c r="K34" s="80"/>
      <c r="L34" s="80"/>
      <c r="M34" s="80"/>
      <c r="O34" s="8"/>
      <c r="P34" s="7"/>
      <c r="Q34" s="7"/>
      <c r="R34" s="7"/>
      <c r="S34" s="7"/>
      <c r="T34" s="7"/>
      <c r="U34" s="7"/>
      <c r="V34" s="7"/>
      <c r="W34" s="7"/>
      <c r="X34" s="7"/>
      <c r="AA34" s="28"/>
      <c r="AB34" s="28"/>
      <c r="AC34" s="28"/>
      <c r="AD34" s="28"/>
      <c r="AE34" s="28"/>
      <c r="AF34" s="28"/>
      <c r="AG34" s="28"/>
      <c r="AH34" s="28"/>
      <c r="AI34" s="28"/>
    </row>
    <row r="35" spans="1:39">
      <c r="B35" s="8"/>
      <c r="C35" s="79"/>
      <c r="D35" s="80"/>
      <c r="E35" s="80"/>
      <c r="F35" s="80"/>
      <c r="G35" s="80"/>
      <c r="H35" s="80"/>
      <c r="I35" s="80"/>
      <c r="J35" s="80"/>
      <c r="K35" s="80"/>
      <c r="L35" s="80"/>
      <c r="M35" s="80"/>
      <c r="O35" s="8"/>
      <c r="P35" s="7"/>
      <c r="Q35" s="7"/>
      <c r="R35" s="7"/>
      <c r="S35" s="7"/>
      <c r="T35" s="7"/>
      <c r="U35" s="7"/>
      <c r="V35" s="7"/>
      <c r="W35" s="7"/>
      <c r="X35" s="7"/>
      <c r="AA35" s="28"/>
      <c r="AB35" s="28"/>
      <c r="AC35" s="28"/>
      <c r="AD35" s="28"/>
      <c r="AE35" s="28"/>
      <c r="AF35" s="28"/>
      <c r="AG35" s="28"/>
      <c r="AH35" s="28"/>
      <c r="AI35" s="28"/>
    </row>
    <row r="36" spans="1:39">
      <c r="B36" s="8"/>
      <c r="C36" s="79"/>
      <c r="D36" s="80"/>
      <c r="E36" s="80"/>
      <c r="F36" s="80"/>
      <c r="G36" s="80"/>
      <c r="H36" s="80"/>
      <c r="I36" s="80"/>
      <c r="J36" s="80"/>
      <c r="K36" s="80"/>
      <c r="L36" s="80"/>
      <c r="M36" s="80"/>
      <c r="O36" s="8"/>
      <c r="P36" s="7"/>
      <c r="Q36" s="7"/>
      <c r="R36" s="7"/>
      <c r="S36" s="7"/>
      <c r="T36" s="7"/>
      <c r="U36" s="7"/>
      <c r="V36" s="7"/>
      <c r="W36" s="7"/>
      <c r="X36" s="7"/>
      <c r="AA36" s="28"/>
      <c r="AB36" s="28"/>
      <c r="AC36" s="28"/>
      <c r="AD36" s="28"/>
      <c r="AE36" s="28"/>
      <c r="AF36" s="28"/>
      <c r="AG36" s="28"/>
      <c r="AH36" s="28"/>
      <c r="AI36" s="28"/>
    </row>
    <row r="37" spans="1:3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AA37" s="28"/>
      <c r="AB37" s="28"/>
      <c r="AC37" s="28"/>
      <c r="AD37" s="28"/>
      <c r="AE37" s="28"/>
      <c r="AF37" s="28"/>
      <c r="AG37" s="28"/>
      <c r="AH37" s="28"/>
      <c r="AI37" s="28"/>
    </row>
    <row r="38" spans="1:39" ht="15.75">
      <c r="A38" s="20"/>
      <c r="B38" s="20"/>
      <c r="C38" s="20"/>
      <c r="D38" s="20" t="s">
        <v>53</v>
      </c>
      <c r="E38" s="20"/>
      <c r="F38" s="20"/>
      <c r="G38" s="20"/>
      <c r="H38" s="20"/>
      <c r="I38" s="20"/>
      <c r="J38" s="20"/>
      <c r="K38" s="20"/>
      <c r="L38" s="20"/>
      <c r="M38" s="20"/>
      <c r="N38" s="20"/>
      <c r="O38" s="20"/>
      <c r="P38" s="20"/>
      <c r="Q38" s="20"/>
      <c r="R38" s="20"/>
      <c r="S38" s="20"/>
      <c r="T38" s="20"/>
      <c r="U38" s="20"/>
      <c r="V38" s="20"/>
      <c r="W38" s="20"/>
      <c r="X38" s="20"/>
      <c r="Y38" s="20"/>
    </row>
    <row r="39" spans="1:39" ht="3"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row>
    <row r="40" spans="1:39">
      <c r="A40" s="20"/>
      <c r="B40" s="20"/>
      <c r="C40" s="20"/>
      <c r="D40" s="20"/>
      <c r="E40" s="20"/>
      <c r="F40" s="20"/>
      <c r="G40" s="20"/>
      <c r="H40" s="20"/>
      <c r="I40" s="20"/>
      <c r="J40" s="20"/>
      <c r="K40" s="20"/>
      <c r="L40" s="20"/>
      <c r="M40" s="20"/>
      <c r="N40" s="20"/>
      <c r="O40" s="20"/>
      <c r="P40" s="20"/>
      <c r="Q40" s="20"/>
      <c r="R40" s="20"/>
      <c r="S40" s="20"/>
      <c r="T40" s="20"/>
      <c r="U40" s="20"/>
      <c r="V40" s="20"/>
      <c r="W40" s="20"/>
      <c r="X40" s="20"/>
      <c r="Y40" s="20"/>
    </row>
  </sheetData>
  <sheetProtection algorithmName="SHA-512" hashValue="psCXlETwiNnI4r4i/8tTit8AbqSmNboIsST7mrNV5/z+bJOEb0FsgVD74IDcuwCPXN7mab0Py4t9zQSNalwoqQ==" saltValue="h8fi3nXe2VnEDIkGoSlZyw==" spinCount="100000" sheet="1" objects="1" scenarios="1"/>
  <mergeCells count="13">
    <mergeCell ref="D8:L11"/>
    <mergeCell ref="D5:L6"/>
    <mergeCell ref="C20:C36"/>
    <mergeCell ref="D19:M36"/>
    <mergeCell ref="P2:X15"/>
    <mergeCell ref="D2:M2"/>
    <mergeCell ref="D3:M3"/>
    <mergeCell ref="C5:C6"/>
    <mergeCell ref="C8:C10"/>
    <mergeCell ref="C12:C14"/>
    <mergeCell ref="C16:C17"/>
    <mergeCell ref="D12:L14"/>
    <mergeCell ref="D16:L17"/>
  </mergeCells>
  <pageMargins left="0.7" right="0.7" top="0.75" bottom="0.75" header="0.3" footer="0.3"/>
  <pageSetup orientation="portrait" horizontalDpi="200" verticalDpi="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A1009-B8FB-4B7A-B19F-26E4145D4C7B}">
  <sheetPr codeName="Sheet2">
    <tabColor rgb="FF00A0C8"/>
  </sheetPr>
  <dimension ref="B1:AC37"/>
  <sheetViews>
    <sheetView showGridLines="0" showRowColHeaders="0" tabSelected="1" zoomScale="80" zoomScaleNormal="80" workbookViewId="0"/>
  </sheetViews>
  <sheetFormatPr defaultColWidth="14.42578125" defaultRowHeight="24.95" customHeight="1"/>
  <cols>
    <col min="1" max="1" width="0.7109375" style="1" customWidth="1"/>
    <col min="2" max="2" width="29.140625" style="3" customWidth="1"/>
    <col min="3" max="3" width="27.42578125" style="3" customWidth="1"/>
    <col min="4" max="7" width="20" style="2" customWidth="1"/>
    <col min="8" max="10" width="0.140625" style="1" customWidth="1"/>
    <col min="11" max="22" width="14.42578125" style="1" hidden="1" customWidth="1"/>
    <col min="23" max="23" width="4.85546875" style="1" hidden="1" customWidth="1"/>
    <col min="24" max="28" width="25.7109375" style="1" customWidth="1"/>
    <col min="29" max="16384" width="14.42578125" style="1"/>
  </cols>
  <sheetData>
    <row r="1" spans="2:29" ht="1.5" customHeight="1"/>
    <row r="2" spans="2:29" ht="39.950000000000003" customHeight="1">
      <c r="B2" s="31" t="s">
        <v>48</v>
      </c>
      <c r="C2" s="94" t="s">
        <v>36</v>
      </c>
      <c r="D2" s="95"/>
      <c r="E2" s="96"/>
      <c r="F2" s="89" t="s">
        <v>44</v>
      </c>
      <c r="G2" s="17"/>
      <c r="H2" s="17"/>
      <c r="J2" s="17"/>
      <c r="K2" s="11"/>
      <c r="L2" s="11"/>
      <c r="M2" s="11"/>
      <c r="N2" s="11"/>
      <c r="O2" s="11"/>
      <c r="P2" s="11"/>
      <c r="Q2" s="11"/>
      <c r="R2" s="11"/>
      <c r="S2" s="11"/>
      <c r="T2" s="11"/>
      <c r="U2" s="11"/>
      <c r="V2" s="11"/>
      <c r="W2" s="11"/>
      <c r="X2" s="32" t="s">
        <v>43</v>
      </c>
      <c r="Y2" s="12" t="str">
        <f>rng_duration</f>
        <v>99 days</v>
      </c>
      <c r="Z2" s="32" t="s">
        <v>42</v>
      </c>
      <c r="AA2" s="34">
        <f>rng_totaltasks</f>
        <v>15</v>
      </c>
      <c r="AB2" s="33"/>
    </row>
    <row r="3" spans="2:29" ht="39.950000000000003" customHeight="1">
      <c r="B3" s="31" t="s">
        <v>49</v>
      </c>
      <c r="C3" s="94" t="s">
        <v>46</v>
      </c>
      <c r="D3" s="95"/>
      <c r="E3" s="96"/>
      <c r="F3" s="89"/>
      <c r="G3" s="18"/>
      <c r="H3" s="17"/>
      <c r="J3" s="17"/>
      <c r="K3" s="11"/>
      <c r="L3" s="11"/>
      <c r="M3" s="11"/>
      <c r="N3" s="11"/>
      <c r="O3" s="11"/>
      <c r="P3" s="11"/>
      <c r="Q3" s="11"/>
      <c r="R3" s="11"/>
      <c r="S3" s="11"/>
      <c r="T3" s="11"/>
      <c r="U3" s="11"/>
      <c r="V3" s="11"/>
      <c r="W3" s="11"/>
      <c r="X3" s="32" t="s">
        <v>62</v>
      </c>
      <c r="Y3" s="35">
        <f>rng_start</f>
        <v>44639</v>
      </c>
      <c r="Z3" s="32" t="s">
        <v>3</v>
      </c>
      <c r="AA3" s="34">
        <f>rng_tasks_completed</f>
        <v>3</v>
      </c>
      <c r="AB3" s="30"/>
    </row>
    <row r="4" spans="2:29" ht="39.950000000000003" customHeight="1">
      <c r="B4" s="90" t="s">
        <v>82</v>
      </c>
      <c r="C4" s="91" t="s">
        <v>47</v>
      </c>
      <c r="D4" s="92"/>
      <c r="E4" s="93"/>
      <c r="F4" s="89"/>
      <c r="G4" s="19"/>
      <c r="H4" s="17"/>
      <c r="J4" s="17"/>
      <c r="K4" s="11"/>
      <c r="L4" s="11"/>
      <c r="M4" s="11"/>
      <c r="N4" s="11"/>
      <c r="O4" s="11"/>
      <c r="P4" s="11"/>
      <c r="Q4" s="11"/>
      <c r="R4" s="11"/>
      <c r="S4" s="11"/>
      <c r="T4" s="11"/>
      <c r="U4" s="11"/>
      <c r="V4" s="11"/>
      <c r="W4" s="11"/>
      <c r="X4" s="32" t="s">
        <v>63</v>
      </c>
      <c r="Y4" s="35">
        <f>rng_end</f>
        <v>44737</v>
      </c>
      <c r="Z4" s="32" t="s">
        <v>6</v>
      </c>
      <c r="AA4" s="34">
        <f>rng_tasks_inprogress</f>
        <v>7</v>
      </c>
      <c r="AB4" s="30"/>
    </row>
    <row r="5" spans="2:29" ht="39.950000000000003" customHeight="1">
      <c r="B5" s="90"/>
      <c r="C5" s="91"/>
      <c r="D5" s="92"/>
      <c r="E5" s="93"/>
      <c r="F5" s="89"/>
      <c r="G5" s="19"/>
      <c r="H5" s="17"/>
      <c r="J5" s="17"/>
      <c r="K5" s="11"/>
      <c r="L5" s="11"/>
      <c r="M5" s="11"/>
      <c r="N5" s="11"/>
      <c r="O5" s="11"/>
      <c r="P5" s="11"/>
      <c r="Q5" s="11"/>
      <c r="R5" s="11"/>
      <c r="S5" s="11"/>
      <c r="T5" s="11"/>
      <c r="U5" s="11"/>
      <c r="V5" s="11"/>
      <c r="W5" s="11"/>
      <c r="X5" s="32" t="s">
        <v>83</v>
      </c>
      <c r="Y5" s="12" t="str">
        <f>rng_mandays</f>
        <v>337 mandays</v>
      </c>
      <c r="Z5" s="32" t="s">
        <v>5</v>
      </c>
      <c r="AA5" s="34">
        <f>rng_task_notstarted</f>
        <v>5</v>
      </c>
      <c r="AB5" s="30"/>
    </row>
    <row r="6" spans="2:29" ht="7.5" customHeight="1"/>
    <row r="7" spans="2:29" ht="24.95" customHeight="1">
      <c r="B7" s="88" t="s">
        <v>45</v>
      </c>
      <c r="C7" s="88"/>
      <c r="D7" s="88"/>
      <c r="E7" s="88"/>
      <c r="F7" s="88"/>
      <c r="G7" s="88"/>
      <c r="H7" s="27"/>
      <c r="I7" s="27"/>
      <c r="J7" s="27"/>
      <c r="X7" s="87" t="s">
        <v>37</v>
      </c>
      <c r="Y7" s="87"/>
      <c r="Z7" s="87"/>
      <c r="AA7" s="87"/>
      <c r="AB7" s="87"/>
    </row>
    <row r="8" spans="2:29" customFormat="1" ht="7.5" customHeight="1">
      <c r="AC8" s="1"/>
    </row>
    <row r="9" spans="2:29" ht="80.099999999999994" customHeight="1">
      <c r="B9" s="51" t="s">
        <v>18</v>
      </c>
      <c r="C9" s="51" t="s">
        <v>7</v>
      </c>
      <c r="D9" s="52" t="s">
        <v>0</v>
      </c>
      <c r="E9" s="52" t="s">
        <v>1</v>
      </c>
      <c r="F9" s="52" t="s">
        <v>2</v>
      </c>
      <c r="G9" s="52" t="s">
        <v>4</v>
      </c>
      <c r="H9" s="53" t="s">
        <v>60</v>
      </c>
      <c r="I9" s="53" t="s">
        <v>3</v>
      </c>
      <c r="J9" s="53" t="s">
        <v>61</v>
      </c>
      <c r="K9" s="11"/>
      <c r="L9" s="11"/>
      <c r="M9" s="11"/>
      <c r="N9" s="11"/>
      <c r="O9" s="11"/>
      <c r="P9" s="11"/>
      <c r="Q9" s="11"/>
      <c r="R9" s="11"/>
      <c r="S9" s="11"/>
      <c r="T9" s="11"/>
      <c r="U9" s="11"/>
      <c r="V9" s="11"/>
      <c r="W9" s="11"/>
      <c r="X9" s="11"/>
      <c r="Y9" s="11"/>
      <c r="Z9" s="11"/>
      <c r="AA9" s="11"/>
      <c r="AB9" s="11"/>
    </row>
    <row r="10" spans="2:29" ht="24.95" customHeight="1">
      <c r="B10" s="63" t="s">
        <v>21</v>
      </c>
      <c r="C10" s="63" t="s">
        <v>8</v>
      </c>
      <c r="D10" s="64">
        <v>44639</v>
      </c>
      <c r="E10" s="64">
        <v>44671</v>
      </c>
      <c r="F10" s="65">
        <v>1</v>
      </c>
      <c r="G10" s="66" t="s">
        <v>3</v>
      </c>
      <c r="H10" s="54">
        <f>IF(COUNTA('Project Plan Template'!$B10:$E10)=4,'Project Plan Template'!$E10-'Project Plan Template'!$D10,NA())</f>
        <v>32</v>
      </c>
      <c r="I10" s="55">
        <f>'Project Plan Template'!$H10*'Project Plan Template'!$F10</f>
        <v>32</v>
      </c>
      <c r="J10" s="56">
        <f>'Project Plan Template'!$H10-'Project Plan Template'!$I10</f>
        <v>0</v>
      </c>
    </row>
    <row r="11" spans="2:29" ht="24.95" customHeight="1">
      <c r="B11" s="67" t="s">
        <v>22</v>
      </c>
      <c r="C11" s="67" t="s">
        <v>9</v>
      </c>
      <c r="D11" s="68">
        <v>44640</v>
      </c>
      <c r="E11" s="68">
        <v>44681</v>
      </c>
      <c r="F11" s="69">
        <v>0.5</v>
      </c>
      <c r="G11" s="70" t="s">
        <v>6</v>
      </c>
      <c r="H11" s="57">
        <f>IF(COUNTA('Project Plan Template'!$B11:$E11)=4,'Project Plan Template'!$E11-'Project Plan Template'!$D11,NA())</f>
        <v>41</v>
      </c>
      <c r="I11" s="1">
        <f>'Project Plan Template'!$H11*'Project Plan Template'!$F11</f>
        <v>20.5</v>
      </c>
      <c r="J11" s="58">
        <f>'Project Plan Template'!$H11-'Project Plan Template'!$I11</f>
        <v>20.5</v>
      </c>
    </row>
    <row r="12" spans="2:29" ht="24.95" customHeight="1">
      <c r="B12" s="63" t="s">
        <v>23</v>
      </c>
      <c r="C12" s="63" t="s">
        <v>10</v>
      </c>
      <c r="D12" s="64">
        <v>44643</v>
      </c>
      <c r="E12" s="64">
        <v>44647</v>
      </c>
      <c r="F12" s="71">
        <v>1</v>
      </c>
      <c r="G12" s="72" t="s">
        <v>3</v>
      </c>
      <c r="H12" s="59">
        <f>IF(COUNTA('Project Plan Template'!$B12:$E12)=4,'Project Plan Template'!$E12-'Project Plan Template'!$D12,NA())</f>
        <v>4</v>
      </c>
      <c r="I12" s="55">
        <f>'Project Plan Template'!$H12*'Project Plan Template'!$F12</f>
        <v>4</v>
      </c>
      <c r="J12" s="56">
        <f>'Project Plan Template'!$H12-'Project Plan Template'!$I12</f>
        <v>0</v>
      </c>
    </row>
    <row r="13" spans="2:29" ht="24.95" customHeight="1">
      <c r="B13" s="67" t="s">
        <v>24</v>
      </c>
      <c r="C13" s="67" t="s">
        <v>11</v>
      </c>
      <c r="D13" s="68">
        <v>44642</v>
      </c>
      <c r="E13" s="68">
        <v>44648</v>
      </c>
      <c r="F13" s="69">
        <v>0.45</v>
      </c>
      <c r="G13" s="70" t="s">
        <v>6</v>
      </c>
      <c r="H13" s="57">
        <f>IF(COUNTA('Project Plan Template'!$B13:$E13)=4,'Project Plan Template'!$E13-'Project Plan Template'!$D13,NA())</f>
        <v>6</v>
      </c>
      <c r="I13" s="1">
        <f>'Project Plan Template'!$H13*'Project Plan Template'!$F13</f>
        <v>2.7</v>
      </c>
      <c r="J13" s="58">
        <f>'Project Plan Template'!$H13-'Project Plan Template'!$I13</f>
        <v>3.3</v>
      </c>
    </row>
    <row r="14" spans="2:29" ht="24.95" customHeight="1">
      <c r="B14" s="63" t="s">
        <v>25</v>
      </c>
      <c r="C14" s="63" t="s">
        <v>12</v>
      </c>
      <c r="D14" s="64">
        <v>44653</v>
      </c>
      <c r="E14" s="64">
        <v>44666</v>
      </c>
      <c r="F14" s="71">
        <v>0.6</v>
      </c>
      <c r="G14" s="72" t="s">
        <v>6</v>
      </c>
      <c r="H14" s="59">
        <f>IF(COUNTA('Project Plan Template'!$B14:$E14)=4,'Project Plan Template'!$E14-'Project Plan Template'!$D14,NA())</f>
        <v>13</v>
      </c>
      <c r="I14" s="55">
        <f>'Project Plan Template'!$H14*'Project Plan Template'!$F14</f>
        <v>7.8</v>
      </c>
      <c r="J14" s="56">
        <f>'Project Plan Template'!$H14-'Project Plan Template'!$I14</f>
        <v>5.2</v>
      </c>
    </row>
    <row r="15" spans="2:29" ht="24.95" customHeight="1">
      <c r="B15" s="67" t="s">
        <v>26</v>
      </c>
      <c r="C15" s="67" t="s">
        <v>13</v>
      </c>
      <c r="D15" s="68">
        <v>44648</v>
      </c>
      <c r="E15" s="68">
        <v>44668</v>
      </c>
      <c r="F15" s="69">
        <v>0</v>
      </c>
      <c r="G15" s="70" t="s">
        <v>5</v>
      </c>
      <c r="H15" s="57">
        <f>IF(COUNTA('Project Plan Template'!$B15:$E15)=4,'Project Plan Template'!$E15-'Project Plan Template'!$D15,NA())</f>
        <v>20</v>
      </c>
      <c r="I15" s="1">
        <f>'Project Plan Template'!$H15*'Project Plan Template'!$F15</f>
        <v>0</v>
      </c>
      <c r="J15" s="58">
        <f>'Project Plan Template'!$H15-'Project Plan Template'!$I15</f>
        <v>20</v>
      </c>
    </row>
    <row r="16" spans="2:29" ht="24.95" customHeight="1">
      <c r="B16" s="63" t="s">
        <v>27</v>
      </c>
      <c r="C16" s="63" t="s">
        <v>14</v>
      </c>
      <c r="D16" s="64">
        <v>44658</v>
      </c>
      <c r="E16" s="64">
        <v>44667</v>
      </c>
      <c r="F16" s="71">
        <v>0.4</v>
      </c>
      <c r="G16" s="72" t="s">
        <v>6</v>
      </c>
      <c r="H16" s="59">
        <f>IF(COUNTA('Project Plan Template'!$B16:$E16)=4,'Project Plan Template'!$E16-'Project Plan Template'!$D16,NA())</f>
        <v>9</v>
      </c>
      <c r="I16" s="55">
        <f>'Project Plan Template'!$H16*'Project Plan Template'!$F16</f>
        <v>3.6</v>
      </c>
      <c r="J16" s="56">
        <f>'Project Plan Template'!$H16-'Project Plan Template'!$I16</f>
        <v>5.4</v>
      </c>
    </row>
    <row r="17" spans="2:10" ht="24.95" customHeight="1">
      <c r="B17" s="67" t="s">
        <v>28</v>
      </c>
      <c r="C17" s="67" t="s">
        <v>15</v>
      </c>
      <c r="D17" s="68">
        <v>44668</v>
      </c>
      <c r="E17" s="68">
        <v>44681</v>
      </c>
      <c r="F17" s="69">
        <v>0</v>
      </c>
      <c r="G17" s="70" t="s">
        <v>5</v>
      </c>
      <c r="H17" s="57">
        <f>IF(COUNTA('Project Plan Template'!$B17:$E17)=4,'Project Plan Template'!$E17-'Project Plan Template'!$D17,NA())</f>
        <v>13</v>
      </c>
      <c r="I17" s="1">
        <f>'Project Plan Template'!$H17*'Project Plan Template'!$F17</f>
        <v>0</v>
      </c>
      <c r="J17" s="58">
        <f>'Project Plan Template'!$H17-'Project Plan Template'!$I17</f>
        <v>13</v>
      </c>
    </row>
    <row r="18" spans="2:10" ht="24.95" customHeight="1">
      <c r="B18" s="63" t="s">
        <v>29</v>
      </c>
      <c r="C18" s="63" t="s">
        <v>16</v>
      </c>
      <c r="D18" s="64">
        <v>44684</v>
      </c>
      <c r="E18" s="64">
        <v>44725</v>
      </c>
      <c r="F18" s="71">
        <v>0</v>
      </c>
      <c r="G18" s="72" t="s">
        <v>5</v>
      </c>
      <c r="H18" s="59">
        <f>IF(COUNTA('Project Plan Template'!$B18:$E18)=4,'Project Plan Template'!$E18-'Project Plan Template'!$D18,NA())</f>
        <v>41</v>
      </c>
      <c r="I18" s="55">
        <f>'Project Plan Template'!$H18*'Project Plan Template'!$F18</f>
        <v>0</v>
      </c>
      <c r="J18" s="56">
        <f>'Project Plan Template'!$H18-'Project Plan Template'!$I18</f>
        <v>41</v>
      </c>
    </row>
    <row r="19" spans="2:10" ht="24.95" customHeight="1">
      <c r="B19" s="67" t="s">
        <v>30</v>
      </c>
      <c r="C19" s="67" t="s">
        <v>17</v>
      </c>
      <c r="D19" s="68">
        <v>44687</v>
      </c>
      <c r="E19" s="68">
        <v>44712</v>
      </c>
      <c r="F19" s="69">
        <v>1</v>
      </c>
      <c r="G19" s="70" t="s">
        <v>3</v>
      </c>
      <c r="H19" s="57">
        <f>IF(COUNTA('Project Plan Template'!$B19:$E19)=4,'Project Plan Template'!$E19-'Project Plan Template'!$D19,NA())</f>
        <v>25</v>
      </c>
      <c r="I19" s="1">
        <f>'Project Plan Template'!$H19*'Project Plan Template'!$F19</f>
        <v>25</v>
      </c>
      <c r="J19" s="58">
        <f>'Project Plan Template'!$H19-'Project Plan Template'!$I19</f>
        <v>0</v>
      </c>
    </row>
    <row r="20" spans="2:10" ht="24.95" customHeight="1">
      <c r="B20" s="63" t="s">
        <v>31</v>
      </c>
      <c r="C20" s="63" t="s">
        <v>8</v>
      </c>
      <c r="D20" s="64">
        <v>44686</v>
      </c>
      <c r="E20" s="64">
        <v>44695</v>
      </c>
      <c r="F20" s="71">
        <v>0.75</v>
      </c>
      <c r="G20" s="72" t="s">
        <v>6</v>
      </c>
      <c r="H20" s="59">
        <f>IF(COUNTA('Project Plan Template'!$B20:$E20)=4,'Project Plan Template'!$E20-'Project Plan Template'!$D20,NA())</f>
        <v>9</v>
      </c>
      <c r="I20" s="55">
        <f>'Project Plan Template'!$H20*'Project Plan Template'!$F20</f>
        <v>6.75</v>
      </c>
      <c r="J20" s="56">
        <f>'Project Plan Template'!$H20-'Project Plan Template'!$I20</f>
        <v>2.25</v>
      </c>
    </row>
    <row r="21" spans="2:10" ht="24.95" customHeight="1">
      <c r="B21" s="67" t="s">
        <v>32</v>
      </c>
      <c r="C21" s="67" t="s">
        <v>9</v>
      </c>
      <c r="D21" s="68">
        <v>44690</v>
      </c>
      <c r="E21" s="68">
        <v>44711</v>
      </c>
      <c r="F21" s="69">
        <v>0.5</v>
      </c>
      <c r="G21" s="70" t="s">
        <v>6</v>
      </c>
      <c r="H21" s="57">
        <f>IF(COUNTA('Project Plan Template'!$B21:$E21)=4,'Project Plan Template'!$E21-'Project Plan Template'!$D21,NA())</f>
        <v>21</v>
      </c>
      <c r="I21" s="1">
        <f>'Project Plan Template'!$H21*'Project Plan Template'!$F21</f>
        <v>10.5</v>
      </c>
      <c r="J21" s="58">
        <f>'Project Plan Template'!$H21-'Project Plan Template'!$I21</f>
        <v>10.5</v>
      </c>
    </row>
    <row r="22" spans="2:10" ht="24.95" customHeight="1">
      <c r="B22" s="63" t="s">
        <v>33</v>
      </c>
      <c r="C22" s="63" t="s">
        <v>10</v>
      </c>
      <c r="D22" s="64">
        <v>44686</v>
      </c>
      <c r="E22" s="64">
        <v>44729</v>
      </c>
      <c r="F22" s="71">
        <v>0.5</v>
      </c>
      <c r="G22" s="72" t="s">
        <v>6</v>
      </c>
      <c r="H22" s="59">
        <f>IF(COUNTA('Project Plan Template'!$B22:$E22)=4,'Project Plan Template'!$E22-'Project Plan Template'!$D22,NA())</f>
        <v>43</v>
      </c>
      <c r="I22" s="55">
        <f>'Project Plan Template'!$H22*'Project Plan Template'!$F22</f>
        <v>21.5</v>
      </c>
      <c r="J22" s="56">
        <f>'Project Plan Template'!$H22-'Project Plan Template'!$I22</f>
        <v>21.5</v>
      </c>
    </row>
    <row r="23" spans="2:10" ht="24.95" customHeight="1">
      <c r="B23" s="67" t="s">
        <v>34</v>
      </c>
      <c r="C23" s="67" t="s">
        <v>11</v>
      </c>
      <c r="D23" s="68">
        <v>44692</v>
      </c>
      <c r="E23" s="68">
        <v>44737</v>
      </c>
      <c r="F23" s="69">
        <v>0</v>
      </c>
      <c r="G23" s="70" t="s">
        <v>5</v>
      </c>
      <c r="H23" s="57">
        <f>IF(COUNTA('Project Plan Template'!$B23:$E23)=4,'Project Plan Template'!$E23-'Project Plan Template'!$D23,NA())</f>
        <v>45</v>
      </c>
      <c r="I23" s="1">
        <f>'Project Plan Template'!$H23*'Project Plan Template'!$F23</f>
        <v>0</v>
      </c>
      <c r="J23" s="58">
        <f>'Project Plan Template'!$H23-'Project Plan Template'!$I23</f>
        <v>45</v>
      </c>
    </row>
    <row r="24" spans="2:10" ht="24.95" customHeight="1">
      <c r="B24" s="63" t="s">
        <v>35</v>
      </c>
      <c r="C24" s="63" t="s">
        <v>12</v>
      </c>
      <c r="D24" s="64">
        <v>44686</v>
      </c>
      <c r="E24" s="64">
        <v>44701</v>
      </c>
      <c r="F24" s="71">
        <v>0</v>
      </c>
      <c r="G24" s="72" t="s">
        <v>5</v>
      </c>
      <c r="H24" s="59">
        <f>IF(COUNTA('Project Plan Template'!$B24:$E24)=4,'Project Plan Template'!$E24-'Project Plan Template'!$D24,NA())</f>
        <v>15</v>
      </c>
      <c r="I24" s="55">
        <f>'Project Plan Template'!$H24*'Project Plan Template'!$F24</f>
        <v>0</v>
      </c>
      <c r="J24" s="56">
        <f>'Project Plan Template'!$H24-'Project Plan Template'!$I24</f>
        <v>15</v>
      </c>
    </row>
    <row r="25" spans="2:10" ht="24.95" customHeight="1">
      <c r="B25" s="67"/>
      <c r="C25" s="67"/>
      <c r="D25" s="68"/>
      <c r="E25" s="68"/>
      <c r="F25" s="69"/>
      <c r="G25" s="70"/>
      <c r="H25" s="57" t="e">
        <f>IF(COUNTA('Project Plan Template'!$B25:$E25)=4,'Project Plan Template'!$E25-'Project Plan Template'!$D25,NA())</f>
        <v>#N/A</v>
      </c>
      <c r="I25" s="1" t="e">
        <f>'Project Plan Template'!$H25*'Project Plan Template'!$F25</f>
        <v>#N/A</v>
      </c>
      <c r="J25" s="58" t="e">
        <f>'Project Plan Template'!$H25-'Project Plan Template'!$I25</f>
        <v>#N/A</v>
      </c>
    </row>
    <row r="26" spans="2:10" ht="24.95" customHeight="1">
      <c r="B26" s="63"/>
      <c r="C26" s="63"/>
      <c r="D26" s="64"/>
      <c r="E26" s="64"/>
      <c r="F26" s="71"/>
      <c r="G26" s="72"/>
      <c r="H26" s="59" t="e">
        <f>IF(COUNTA('Project Plan Template'!$B26:$E26)=4,'Project Plan Template'!$E26-'Project Plan Template'!$D26,NA())</f>
        <v>#N/A</v>
      </c>
      <c r="I26" s="55" t="e">
        <f>'Project Plan Template'!$H26*'Project Plan Template'!$F26</f>
        <v>#N/A</v>
      </c>
      <c r="J26" s="56" t="e">
        <f>'Project Plan Template'!$H26-'Project Plan Template'!$I26</f>
        <v>#N/A</v>
      </c>
    </row>
    <row r="27" spans="2:10" ht="24.95" customHeight="1">
      <c r="B27" s="67"/>
      <c r="C27" s="67"/>
      <c r="D27" s="68"/>
      <c r="E27" s="68"/>
      <c r="F27" s="69"/>
      <c r="G27" s="70"/>
      <c r="H27" s="57" t="e">
        <f>IF(COUNTA('Project Plan Template'!$B27:$E27)=4,'Project Plan Template'!$E27-'Project Plan Template'!$D27,NA())</f>
        <v>#N/A</v>
      </c>
      <c r="I27" s="1" t="e">
        <f>'Project Plan Template'!$H27*'Project Plan Template'!$F27</f>
        <v>#N/A</v>
      </c>
      <c r="J27" s="58" t="e">
        <f>'Project Plan Template'!$H27-'Project Plan Template'!$I27</f>
        <v>#N/A</v>
      </c>
    </row>
    <row r="28" spans="2:10" ht="24.95" customHeight="1">
      <c r="B28" s="63"/>
      <c r="C28" s="63"/>
      <c r="D28" s="64"/>
      <c r="E28" s="64"/>
      <c r="F28" s="71"/>
      <c r="G28" s="72"/>
      <c r="H28" s="59" t="e">
        <f>IF(COUNTA('Project Plan Template'!$B28:$E28)=4,'Project Plan Template'!$E28-'Project Plan Template'!$D28,NA())</f>
        <v>#N/A</v>
      </c>
      <c r="I28" s="55" t="e">
        <f>'Project Plan Template'!$H28*'Project Plan Template'!$F28</f>
        <v>#N/A</v>
      </c>
      <c r="J28" s="56" t="e">
        <f>'Project Plan Template'!$H28-'Project Plan Template'!$I28</f>
        <v>#N/A</v>
      </c>
    </row>
    <row r="29" spans="2:10" ht="24.95" customHeight="1">
      <c r="B29" s="67"/>
      <c r="C29" s="67"/>
      <c r="D29" s="68"/>
      <c r="E29" s="68"/>
      <c r="F29" s="69"/>
      <c r="G29" s="70"/>
      <c r="H29" s="57" t="e">
        <f>IF(COUNTA('Project Plan Template'!$B29:$E29)=4,'Project Plan Template'!$E29-'Project Plan Template'!$D29,NA())</f>
        <v>#N/A</v>
      </c>
      <c r="I29" s="1" t="e">
        <f>'Project Plan Template'!$H29*'Project Plan Template'!$F29</f>
        <v>#N/A</v>
      </c>
      <c r="J29" s="58" t="e">
        <f>'Project Plan Template'!$H29-'Project Plan Template'!$I29</f>
        <v>#N/A</v>
      </c>
    </row>
    <row r="30" spans="2:10" ht="24.95" customHeight="1">
      <c r="B30" s="63"/>
      <c r="C30" s="63"/>
      <c r="D30" s="64"/>
      <c r="E30" s="64"/>
      <c r="F30" s="71"/>
      <c r="G30" s="72"/>
      <c r="H30" s="59" t="e">
        <f>IF(COUNTA('Project Plan Template'!$B30:$E30)=4,'Project Plan Template'!$E30-'Project Plan Template'!$D30,NA())</f>
        <v>#N/A</v>
      </c>
      <c r="I30" s="55" t="e">
        <f>'Project Plan Template'!$H30*'Project Plan Template'!$F30</f>
        <v>#N/A</v>
      </c>
      <c r="J30" s="56" t="e">
        <f>'Project Plan Template'!$H30-'Project Plan Template'!$I30</f>
        <v>#N/A</v>
      </c>
    </row>
    <row r="31" spans="2:10" ht="24.95" customHeight="1">
      <c r="B31" s="67"/>
      <c r="C31" s="67"/>
      <c r="D31" s="68"/>
      <c r="E31" s="68"/>
      <c r="F31" s="69"/>
      <c r="G31" s="70"/>
      <c r="H31" s="57" t="e">
        <f>IF(COUNTA('Project Plan Template'!$B31:$E31)=4,'Project Plan Template'!$E31-'Project Plan Template'!$D31,NA())</f>
        <v>#N/A</v>
      </c>
      <c r="I31" s="1" t="e">
        <f>'Project Plan Template'!$H31*'Project Plan Template'!$F31</f>
        <v>#N/A</v>
      </c>
      <c r="J31" s="58" t="e">
        <f>'Project Plan Template'!$H31-'Project Plan Template'!$I31</f>
        <v>#N/A</v>
      </c>
    </row>
    <row r="32" spans="2:10" ht="24.95" customHeight="1">
      <c r="B32" s="63"/>
      <c r="C32" s="63"/>
      <c r="D32" s="64"/>
      <c r="E32" s="64"/>
      <c r="F32" s="71"/>
      <c r="G32" s="72"/>
      <c r="H32" s="59" t="e">
        <f>IF(COUNTA('Project Plan Template'!$B32:$E32)=4,'Project Plan Template'!$E32-'Project Plan Template'!$D32,NA())</f>
        <v>#N/A</v>
      </c>
      <c r="I32" s="55" t="e">
        <f>'Project Plan Template'!$H32*'Project Plan Template'!$F32</f>
        <v>#N/A</v>
      </c>
      <c r="J32" s="56" t="e">
        <f>'Project Plan Template'!$H32-'Project Plan Template'!$I32</f>
        <v>#N/A</v>
      </c>
    </row>
    <row r="33" spans="2:24" ht="24.95" customHeight="1">
      <c r="B33" s="67"/>
      <c r="C33" s="67"/>
      <c r="D33" s="68"/>
      <c r="E33" s="68"/>
      <c r="F33" s="69"/>
      <c r="G33" s="70"/>
      <c r="H33" s="57" t="e">
        <f>IF(COUNTA('Project Plan Template'!$B33:$E33)=4,'Project Plan Template'!$E33-'Project Plan Template'!$D33,NA())</f>
        <v>#N/A</v>
      </c>
      <c r="I33" s="1" t="e">
        <f>'Project Plan Template'!$H33*'Project Plan Template'!$F33</f>
        <v>#N/A</v>
      </c>
      <c r="J33" s="58" t="e">
        <f>'Project Plan Template'!$H33-'Project Plan Template'!$I33</f>
        <v>#N/A</v>
      </c>
    </row>
    <row r="34" spans="2:24" ht="24.95" customHeight="1">
      <c r="B34" s="73"/>
      <c r="C34" s="73"/>
      <c r="D34" s="74"/>
      <c r="E34" s="74"/>
      <c r="F34" s="75"/>
      <c r="G34" s="76"/>
      <c r="H34" s="60" t="e">
        <f>IF(COUNTA('Project Plan Template'!$B34:$E34)=4,'Project Plan Template'!$E34-'Project Plan Template'!$D34,NA())</f>
        <v>#N/A</v>
      </c>
      <c r="I34" s="61" t="e">
        <f>'Project Plan Template'!$H34*'Project Plan Template'!$F34</f>
        <v>#N/A</v>
      </c>
      <c r="J34" s="62" t="e">
        <f>'Project Plan Template'!$H34-'Project Plan Template'!$I34</f>
        <v>#N/A</v>
      </c>
    </row>
    <row r="37" spans="2:24" ht="24.95" customHeight="1">
      <c r="D37" s="20" t="s">
        <v>80</v>
      </c>
      <c r="E37" s="20"/>
      <c r="X37" s="20"/>
    </row>
  </sheetData>
  <sheetProtection algorithmName="SHA-512" hashValue="oVV/139Wb/+o6GBA+abGEFTJkpjZigKP6q4k/eXgBhD2prPTIDODiMn5Ja5AoorwGciGu40ejdV2XwvvmHvmHw==" saltValue="Cj/b72Kp2YOPr2r6P0P6Xw==" spinCount="100000" sheet="1" objects="1" scenarios="1"/>
  <mergeCells count="7">
    <mergeCell ref="X7:AB7"/>
    <mergeCell ref="B7:G7"/>
    <mergeCell ref="F2:F5"/>
    <mergeCell ref="B4:B5"/>
    <mergeCell ref="C4:E5"/>
    <mergeCell ref="C2:E2"/>
    <mergeCell ref="C3:E3"/>
  </mergeCells>
  <phoneticPr fontId="2" type="noConversion"/>
  <conditionalFormatting sqref="F10:F34">
    <cfRule type="dataBar" priority="12">
      <dataBar>
        <cfvo type="min"/>
        <cfvo type="max"/>
        <color rgb="FF00A0C8"/>
      </dataBar>
      <extLst>
        <ext xmlns:x14="http://schemas.microsoft.com/office/spreadsheetml/2009/9/main" uri="{B025F937-C7B1-47D3-B67F-A62EFF666E3E}">
          <x14:id>{5CECBAB3-7558-4366-955F-088C3C8129C7}</x14:id>
        </ext>
      </extLst>
    </cfRule>
  </conditionalFormatting>
  <conditionalFormatting sqref="AA2:AA5">
    <cfRule type="dataBar" priority="1">
      <dataBar>
        <cfvo type="min"/>
        <cfvo type="max"/>
        <color rgb="FF00A0C8"/>
      </dataBar>
      <extLst>
        <ext xmlns:x14="http://schemas.microsoft.com/office/spreadsheetml/2009/9/main" uri="{B025F937-C7B1-47D3-B67F-A62EFF666E3E}">
          <x14:id>{FFFA5787-1906-4A6B-8419-4BA89690F11C}</x14:id>
        </ext>
      </extLst>
    </cfRule>
  </conditionalFormatting>
  <dataValidations count="1">
    <dataValidation type="list" allowBlank="1" showInputMessage="1" showErrorMessage="1" sqref="G10:G34" xr:uid="{D6A49D07-DF5B-4D93-93FF-169B834FC075}">
      <formula1>"Not Started,In progress,Completed"</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dataBar" id="{5CECBAB3-7558-4366-955F-088C3C8129C7}">
            <x14:dataBar minLength="0" maxLength="100" direction="leftToRight">
              <x14:cfvo type="autoMin"/>
              <x14:cfvo type="autoMax"/>
              <x14:negativeFillColor rgb="FFFF0000"/>
              <x14:axisColor rgb="FF000000"/>
            </x14:dataBar>
          </x14:cfRule>
          <xm:sqref>F10:F34</xm:sqref>
        </x14:conditionalFormatting>
        <x14:conditionalFormatting xmlns:xm="http://schemas.microsoft.com/office/excel/2006/main">
          <x14:cfRule type="dataBar" id="{FFFA5787-1906-4A6B-8419-4BA89690F11C}">
            <x14:dataBar minLength="0" maxLength="100">
              <x14:cfvo type="autoMin"/>
              <x14:cfvo type="autoMax"/>
              <x14:negativeFillColor rgb="FFFF0000"/>
              <x14:axisColor rgb="FF000000"/>
            </x14:dataBar>
          </x14:cfRule>
          <xm:sqref>AA2:AA5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66580-21FB-4124-87E0-4211A28AC83F}">
  <sheetPr codeName="Sheet4"/>
  <dimension ref="A1:AS1135"/>
  <sheetViews>
    <sheetView showGridLines="0" showRowColHeaders="0" topLeftCell="A2" workbookViewId="0">
      <selection activeCell="A2" sqref="A2"/>
    </sheetView>
  </sheetViews>
  <sheetFormatPr defaultColWidth="0" defaultRowHeight="15" zeroHeight="1"/>
  <cols>
    <col min="1" max="13" width="9.140625" customWidth="1"/>
    <col min="14" max="45" width="0" hidden="1" customWidth="1"/>
    <col min="46" max="16384" width="9.140625" hidden="1"/>
  </cols>
  <sheetData>
    <row r="1" spans="1:13" ht="15.75" hidden="1" thickBot="1"/>
    <row r="2" spans="1:13" ht="50.1" customHeight="1" thickTop="1" thickBot="1">
      <c r="A2" s="40"/>
      <c r="B2" s="99" t="s">
        <v>64</v>
      </c>
      <c r="C2" s="100"/>
      <c r="D2" s="100"/>
      <c r="E2" s="100"/>
      <c r="F2" s="100"/>
      <c r="G2" s="100"/>
      <c r="H2" s="100"/>
      <c r="I2" s="97"/>
      <c r="J2" s="97"/>
      <c r="K2" s="97"/>
      <c r="L2" s="97"/>
      <c r="M2" s="98"/>
    </row>
    <row r="3" spans="1:13" ht="7.5" hidden="1" customHeight="1" thickTop="1">
      <c r="A3" s="41"/>
      <c r="B3" s="41"/>
      <c r="C3" s="41"/>
      <c r="D3" s="41"/>
      <c r="E3" s="41"/>
      <c r="F3" s="41"/>
      <c r="G3" s="41"/>
      <c r="H3" s="41"/>
      <c r="I3" s="41"/>
      <c r="J3" s="41"/>
      <c r="K3" s="41"/>
      <c r="L3" s="41"/>
      <c r="M3" s="41"/>
    </row>
    <row r="4" spans="1:13" ht="7.5" hidden="1" customHeight="1">
      <c r="A4" s="41"/>
      <c r="B4" s="41"/>
      <c r="C4" s="41"/>
      <c r="D4" s="41"/>
      <c r="E4" s="41"/>
      <c r="F4" s="41"/>
      <c r="G4" s="41"/>
      <c r="H4" s="41"/>
      <c r="I4" s="41"/>
      <c r="J4" s="41"/>
      <c r="K4" s="41"/>
      <c r="L4" s="41"/>
      <c r="M4" s="41"/>
    </row>
    <row r="5" spans="1:13" ht="15.75" thickTop="1">
      <c r="A5" s="7"/>
      <c r="B5" s="7"/>
      <c r="C5" s="7"/>
      <c r="D5" s="7"/>
      <c r="E5" s="7"/>
      <c r="F5" s="7"/>
      <c r="G5" s="7"/>
      <c r="H5" s="7"/>
      <c r="I5" s="7"/>
      <c r="J5" s="7"/>
      <c r="K5" s="7"/>
      <c r="L5" s="7"/>
      <c r="M5" s="7"/>
    </row>
    <row r="6" spans="1:13" ht="26.25">
      <c r="A6" s="42">
        <v>4</v>
      </c>
      <c r="B6" s="50" t="s">
        <v>66</v>
      </c>
      <c r="C6" s="17"/>
      <c r="D6" s="17"/>
      <c r="E6" s="17"/>
      <c r="F6" s="17"/>
      <c r="G6" s="7"/>
      <c r="H6" s="17"/>
      <c r="I6" s="7"/>
      <c r="J6" s="7"/>
      <c r="K6" s="7"/>
      <c r="L6" s="7"/>
      <c r="M6" s="7"/>
    </row>
    <row r="7" spans="1:13" ht="24.75" customHeight="1">
      <c r="A7" s="44"/>
      <c r="B7" s="102" t="s">
        <v>70</v>
      </c>
      <c r="C7" s="102"/>
      <c r="D7" s="102"/>
      <c r="E7" s="102"/>
      <c r="F7" s="102"/>
      <c r="G7" s="102"/>
      <c r="H7" s="102"/>
      <c r="I7" s="102"/>
      <c r="J7" s="102"/>
      <c r="K7" s="102"/>
      <c r="L7" s="102"/>
      <c r="M7" s="7"/>
    </row>
    <row r="8" spans="1:13" ht="3.75" customHeight="1">
      <c r="A8" s="44"/>
      <c r="B8" s="45"/>
      <c r="C8" s="17"/>
      <c r="D8" s="17"/>
      <c r="E8" s="17"/>
      <c r="F8" s="17"/>
      <c r="G8" s="7"/>
      <c r="H8" s="17"/>
      <c r="I8" s="7"/>
      <c r="J8" s="7"/>
      <c r="K8" s="7"/>
      <c r="L8" s="7"/>
      <c r="M8" s="7"/>
    </row>
    <row r="9" spans="1:13" ht="24.75" customHeight="1">
      <c r="A9" s="46">
        <v>4</v>
      </c>
      <c r="B9" s="103" t="s">
        <v>67</v>
      </c>
      <c r="C9" s="103"/>
      <c r="D9" s="103"/>
      <c r="E9" s="103"/>
      <c r="F9" s="103"/>
      <c r="G9" s="103"/>
      <c r="H9" s="103"/>
      <c r="I9" s="103"/>
      <c r="J9" s="103"/>
      <c r="K9" s="103"/>
      <c r="L9" s="103"/>
      <c r="M9" s="7"/>
    </row>
    <row r="10" spans="1:13" ht="24.75" customHeight="1">
      <c r="A10" s="46">
        <v>4</v>
      </c>
      <c r="B10" s="104" t="s">
        <v>65</v>
      </c>
      <c r="C10" s="104"/>
      <c r="D10" s="104"/>
      <c r="E10" s="104"/>
      <c r="F10" s="104"/>
      <c r="G10" s="104"/>
      <c r="H10" s="104"/>
      <c r="I10" s="104"/>
      <c r="J10" s="104"/>
      <c r="K10" s="104"/>
      <c r="L10" s="104"/>
      <c r="M10" s="7"/>
    </row>
    <row r="11" spans="1:13" ht="9.75" hidden="1" customHeight="1">
      <c r="A11" s="7"/>
      <c r="B11" s="7"/>
      <c r="C11" s="7"/>
      <c r="D11" s="7"/>
      <c r="E11" s="7"/>
      <c r="F11" s="7"/>
      <c r="G11" s="7"/>
      <c r="H11" s="7"/>
      <c r="I11" s="7"/>
      <c r="J11" s="7"/>
      <c r="K11" s="7"/>
      <c r="L11" s="7"/>
      <c r="M11" s="7"/>
    </row>
    <row r="12" spans="1:13" ht="9.75" hidden="1" customHeight="1">
      <c r="A12" s="7"/>
      <c r="B12" s="7"/>
      <c r="C12" s="7"/>
      <c r="D12" s="7"/>
      <c r="E12" s="7"/>
      <c r="F12" s="7"/>
      <c r="G12" s="7"/>
      <c r="H12" s="7"/>
      <c r="I12" s="7"/>
      <c r="J12" s="7"/>
      <c r="K12" s="7"/>
      <c r="L12" s="7"/>
      <c r="M12" s="7"/>
    </row>
    <row r="13" spans="1:13" ht="9.75" customHeight="1">
      <c r="A13" s="7"/>
      <c r="B13" s="7"/>
      <c r="C13" s="7"/>
      <c r="D13" s="7"/>
      <c r="E13" s="7"/>
      <c r="F13" s="7"/>
      <c r="G13" s="7"/>
      <c r="H13" s="7"/>
      <c r="I13" s="7"/>
      <c r="J13" s="7"/>
      <c r="K13" s="7"/>
      <c r="L13" s="7"/>
      <c r="M13" s="7"/>
    </row>
    <row r="14" spans="1:13" ht="24.75" customHeight="1">
      <c r="A14" s="42">
        <v>4</v>
      </c>
      <c r="B14" s="43" t="s">
        <v>68</v>
      </c>
      <c r="C14" s="7"/>
      <c r="D14" s="7"/>
      <c r="E14" s="7"/>
      <c r="F14" s="7"/>
      <c r="G14" s="7"/>
      <c r="H14" s="7"/>
      <c r="I14" s="7"/>
      <c r="J14" s="7"/>
      <c r="K14" s="7"/>
      <c r="L14" s="7"/>
      <c r="M14" s="7"/>
    </row>
    <row r="15" spans="1:13" ht="24.75" customHeight="1">
      <c r="A15" s="7"/>
      <c r="B15" s="7"/>
      <c r="C15" s="7"/>
      <c r="D15" s="7"/>
      <c r="E15" s="7"/>
      <c r="F15" s="7"/>
      <c r="G15" s="7"/>
      <c r="H15" s="7"/>
      <c r="I15" s="7"/>
      <c r="J15" s="7"/>
      <c r="K15" s="7"/>
      <c r="L15" s="7"/>
      <c r="M15" s="7"/>
    </row>
    <row r="16" spans="1:13" ht="24.75" customHeight="1">
      <c r="A16" s="46">
        <v>4</v>
      </c>
      <c r="B16" s="101" t="s">
        <v>72</v>
      </c>
      <c r="C16" s="101"/>
      <c r="D16" s="101"/>
      <c r="E16" s="101"/>
      <c r="F16" s="101"/>
      <c r="G16" s="101"/>
      <c r="H16" s="101"/>
      <c r="I16" s="101"/>
      <c r="J16" s="101"/>
      <c r="K16" s="101"/>
      <c r="L16" s="101"/>
      <c r="M16" s="7"/>
    </row>
    <row r="17" spans="1:13" ht="24.75" customHeight="1">
      <c r="A17" s="46">
        <v>4</v>
      </c>
      <c r="B17" s="101" t="s">
        <v>76</v>
      </c>
      <c r="C17" s="101"/>
      <c r="D17" s="101"/>
      <c r="E17" s="101"/>
      <c r="F17" s="101"/>
      <c r="G17" s="101"/>
      <c r="H17" s="101"/>
      <c r="I17" s="101"/>
      <c r="J17" s="101"/>
      <c r="K17" s="101"/>
      <c r="L17" s="101"/>
      <c r="M17" s="7"/>
    </row>
    <row r="18" spans="1:13" ht="24.75" customHeight="1">
      <c r="A18" s="46">
        <v>4</v>
      </c>
      <c r="B18" s="101" t="s">
        <v>73</v>
      </c>
      <c r="C18" s="101"/>
      <c r="D18" s="101"/>
      <c r="E18" s="101"/>
      <c r="F18" s="101"/>
      <c r="G18" s="101"/>
      <c r="H18" s="101"/>
      <c r="I18" s="101"/>
      <c r="J18" s="101"/>
      <c r="K18" s="101"/>
      <c r="L18" s="101"/>
      <c r="M18" s="7"/>
    </row>
    <row r="19" spans="1:13">
      <c r="A19" s="7"/>
      <c r="B19" s="7"/>
      <c r="C19" s="7"/>
      <c r="D19" s="7"/>
      <c r="E19" s="7"/>
      <c r="F19" s="7"/>
      <c r="G19" s="7"/>
      <c r="H19" s="7"/>
      <c r="I19" s="7"/>
      <c r="J19" s="7"/>
      <c r="K19" s="7"/>
      <c r="L19" s="7"/>
      <c r="M19" s="7"/>
    </row>
    <row r="20" spans="1:13" ht="24.75" customHeight="1">
      <c r="A20" s="42">
        <v>4</v>
      </c>
      <c r="B20" s="43" t="s">
        <v>69</v>
      </c>
      <c r="C20" s="7"/>
      <c r="D20" s="7"/>
      <c r="E20" s="7"/>
      <c r="F20" s="7"/>
      <c r="G20" s="7"/>
      <c r="H20" s="7"/>
      <c r="I20" s="7"/>
      <c r="J20" s="7"/>
      <c r="K20" s="7"/>
      <c r="L20" s="7"/>
      <c r="M20" s="7"/>
    </row>
    <row r="21" spans="1:13">
      <c r="A21" s="7"/>
      <c r="B21" s="7"/>
      <c r="C21" s="7"/>
      <c r="D21" s="7"/>
      <c r="E21" s="7"/>
      <c r="F21" s="7"/>
      <c r="G21" s="7"/>
      <c r="H21" s="7"/>
      <c r="I21" s="7"/>
      <c r="J21" s="7"/>
      <c r="K21" s="7"/>
      <c r="L21" s="7"/>
      <c r="M21" s="7"/>
    </row>
    <row r="22" spans="1:13" ht="33.75" customHeight="1">
      <c r="A22" s="46">
        <v>4</v>
      </c>
      <c r="B22" s="101" t="s">
        <v>84</v>
      </c>
      <c r="C22" s="101"/>
      <c r="D22" s="101"/>
      <c r="E22" s="101"/>
      <c r="F22" s="101"/>
      <c r="G22" s="101"/>
      <c r="H22" s="101"/>
      <c r="I22" s="101"/>
      <c r="J22" s="101"/>
      <c r="K22" s="101"/>
      <c r="L22" s="101"/>
      <c r="M22" s="7"/>
    </row>
    <row r="23" spans="1:13" ht="38.25" customHeight="1">
      <c r="A23" s="46">
        <v>4</v>
      </c>
      <c r="B23" s="101" t="s">
        <v>77</v>
      </c>
      <c r="C23" s="101"/>
      <c r="D23" s="101"/>
      <c r="E23" s="101"/>
      <c r="F23" s="101"/>
      <c r="G23" s="101"/>
      <c r="H23" s="101"/>
      <c r="I23" s="101"/>
      <c r="J23" s="101"/>
      <c r="K23" s="101"/>
      <c r="L23" s="101"/>
      <c r="M23" s="7"/>
    </row>
    <row r="24" spans="1:13" ht="33.75" customHeight="1">
      <c r="A24" s="46">
        <v>4</v>
      </c>
      <c r="B24" s="101" t="s">
        <v>78</v>
      </c>
      <c r="C24" s="101"/>
      <c r="D24" s="101"/>
      <c r="E24" s="101"/>
      <c r="F24" s="101"/>
      <c r="G24" s="101"/>
      <c r="H24" s="101"/>
      <c r="I24" s="101"/>
      <c r="J24" s="101"/>
      <c r="K24" s="101"/>
      <c r="L24" s="101"/>
      <c r="M24" s="7"/>
    </row>
    <row r="25" spans="1:13" ht="33.75" customHeight="1">
      <c r="A25" s="46">
        <v>4</v>
      </c>
      <c r="B25" s="101" t="s">
        <v>71</v>
      </c>
      <c r="C25" s="101"/>
      <c r="D25" s="101"/>
      <c r="E25" s="101"/>
      <c r="F25" s="101"/>
      <c r="G25" s="101"/>
      <c r="H25" s="101"/>
      <c r="I25" s="101"/>
      <c r="J25" s="101"/>
      <c r="K25" s="101"/>
      <c r="L25" s="101"/>
      <c r="M25" s="7"/>
    </row>
    <row r="26" spans="1:13" ht="33.75" customHeight="1">
      <c r="A26" s="46">
        <v>4</v>
      </c>
      <c r="B26" s="101" t="s">
        <v>79</v>
      </c>
      <c r="C26" s="101"/>
      <c r="D26" s="101"/>
      <c r="E26" s="101"/>
      <c r="F26" s="101"/>
      <c r="G26" s="101"/>
      <c r="H26" s="101"/>
      <c r="I26" s="101"/>
      <c r="J26" s="101"/>
      <c r="K26" s="101"/>
      <c r="L26" s="101"/>
      <c r="M26" s="7"/>
    </row>
    <row r="27" spans="1:13">
      <c r="A27" s="47" t="s">
        <v>74</v>
      </c>
      <c r="B27" s="48" t="s">
        <v>75</v>
      </c>
      <c r="C27" s="7"/>
      <c r="D27" s="7"/>
      <c r="E27" s="7"/>
      <c r="F27" s="7"/>
      <c r="G27" s="7"/>
      <c r="H27" s="7"/>
      <c r="I27" s="7"/>
      <c r="J27" s="7"/>
      <c r="K27" s="7"/>
      <c r="L27" s="7"/>
      <c r="M27" s="7"/>
    </row>
    <row r="28" spans="1:13" ht="26.25">
      <c r="A28" s="49"/>
      <c r="B28" s="43"/>
      <c r="C28" s="7"/>
      <c r="D28" s="7"/>
      <c r="E28" s="7"/>
      <c r="F28" s="7"/>
      <c r="G28" s="7"/>
      <c r="H28" s="7"/>
      <c r="I28" s="7"/>
      <c r="J28" s="7"/>
      <c r="K28" s="7"/>
      <c r="L28" s="7"/>
      <c r="M28" s="7"/>
    </row>
    <row r="29" spans="1:13">
      <c r="A29" s="7"/>
      <c r="B29" s="7"/>
      <c r="C29" s="7"/>
      <c r="D29" s="7"/>
      <c r="E29" s="7"/>
      <c r="F29" s="7"/>
      <c r="G29" s="7"/>
      <c r="H29" s="7"/>
      <c r="I29" s="7"/>
      <c r="J29" s="7"/>
      <c r="K29" s="7"/>
      <c r="L29" s="7"/>
      <c r="M29" s="7"/>
    </row>
    <row r="30" spans="1:13">
      <c r="A30" s="7"/>
      <c r="B30" s="7"/>
      <c r="C30" s="7"/>
      <c r="D30" s="7"/>
      <c r="E30" s="7"/>
      <c r="F30" s="7"/>
      <c r="G30" s="7"/>
      <c r="H30" s="7"/>
      <c r="I30" s="7"/>
      <c r="J30" s="7"/>
      <c r="K30" s="7"/>
      <c r="L30" s="7"/>
      <c r="M30" s="7"/>
    </row>
    <row r="31" spans="1:13">
      <c r="A31" s="7"/>
      <c r="B31" s="7"/>
      <c r="C31" s="7"/>
      <c r="D31" s="7"/>
      <c r="E31" s="7"/>
      <c r="F31" s="7"/>
      <c r="G31" s="7"/>
      <c r="H31" s="7"/>
      <c r="I31" s="7"/>
      <c r="J31" s="7"/>
      <c r="K31" s="7"/>
      <c r="L31" s="7"/>
      <c r="M31" s="7"/>
    </row>
    <row r="32" spans="1:13">
      <c r="A32" s="7"/>
      <c r="B32" s="7"/>
      <c r="C32" s="7"/>
      <c r="D32" s="7"/>
      <c r="E32" s="7"/>
      <c r="F32" s="7"/>
      <c r="G32" s="7"/>
      <c r="H32" s="7"/>
      <c r="I32" s="7"/>
      <c r="J32" s="7"/>
      <c r="K32" s="7"/>
      <c r="L32" s="7"/>
      <c r="M32" s="7"/>
    </row>
    <row r="33" spans="1:13">
      <c r="A33" s="7"/>
      <c r="B33" s="7"/>
      <c r="C33" s="7"/>
      <c r="D33" s="7"/>
      <c r="E33" s="7"/>
      <c r="F33" s="7"/>
      <c r="G33" s="7"/>
      <c r="H33" s="7"/>
      <c r="I33" s="7"/>
      <c r="J33" s="7"/>
      <c r="K33" s="7"/>
      <c r="L33" s="7"/>
      <c r="M33" s="7"/>
    </row>
    <row r="34" spans="1:13">
      <c r="A34" s="7"/>
      <c r="B34" s="7"/>
      <c r="C34" s="7"/>
      <c r="D34" s="7"/>
      <c r="E34" s="7"/>
      <c r="F34" s="7"/>
      <c r="G34" s="7"/>
      <c r="H34" s="7"/>
      <c r="I34" s="7"/>
      <c r="J34" s="7"/>
      <c r="K34" s="7"/>
      <c r="L34" s="7"/>
      <c r="M34" s="7"/>
    </row>
    <row r="35" spans="1:13">
      <c r="A35" s="7"/>
      <c r="B35" s="7"/>
      <c r="C35" s="7"/>
      <c r="D35" s="7"/>
      <c r="E35" s="7"/>
      <c r="F35" s="7"/>
      <c r="G35" s="7"/>
      <c r="H35" s="7"/>
      <c r="I35" s="7"/>
      <c r="J35" s="7"/>
      <c r="K35" s="7"/>
      <c r="L35" s="7"/>
      <c r="M35" s="7"/>
    </row>
    <row r="36" spans="1:13">
      <c r="A36" s="7"/>
      <c r="B36" s="7"/>
      <c r="C36" s="7"/>
      <c r="D36" s="7"/>
      <c r="E36" s="7"/>
      <c r="F36" s="7"/>
      <c r="G36" s="7"/>
      <c r="H36" s="7"/>
      <c r="I36" s="7"/>
      <c r="J36" s="7"/>
      <c r="K36" s="7"/>
      <c r="L36" s="7"/>
      <c r="M36" s="7"/>
    </row>
    <row r="37" spans="1:13">
      <c r="A37" s="7"/>
      <c r="B37" s="7"/>
      <c r="C37" s="7"/>
      <c r="D37" s="7"/>
      <c r="E37" s="7"/>
      <c r="F37" s="7"/>
      <c r="G37" s="7"/>
      <c r="H37" s="7"/>
      <c r="I37" s="7"/>
      <c r="J37" s="7"/>
      <c r="K37" s="7"/>
      <c r="L37" s="7"/>
      <c r="M37" s="7"/>
    </row>
    <row r="38" spans="1:13">
      <c r="A38" s="7"/>
      <c r="B38" s="7"/>
      <c r="C38" s="7"/>
      <c r="D38" s="7"/>
      <c r="E38" s="7"/>
      <c r="F38" s="7"/>
      <c r="G38" s="7"/>
      <c r="H38" s="7"/>
      <c r="I38" s="7"/>
      <c r="J38" s="7"/>
      <c r="K38" s="7"/>
      <c r="L38" s="7"/>
      <c r="M38" s="7"/>
    </row>
    <row r="39" spans="1:13">
      <c r="A39" s="7"/>
      <c r="B39" s="7"/>
      <c r="C39" s="7"/>
      <c r="D39" s="7"/>
      <c r="E39" s="7"/>
      <c r="F39" s="7"/>
      <c r="G39" s="7"/>
      <c r="H39" s="7"/>
      <c r="I39" s="7"/>
      <c r="J39" s="7"/>
      <c r="K39" s="7"/>
      <c r="L39" s="7"/>
      <c r="M39" s="7"/>
    </row>
    <row r="40" spans="1:13">
      <c r="A40" s="7"/>
      <c r="B40" s="7"/>
      <c r="C40" s="7"/>
      <c r="D40" s="7"/>
      <c r="E40" s="7"/>
      <c r="F40" s="7"/>
      <c r="G40" s="7"/>
      <c r="H40" s="7"/>
      <c r="I40" s="7"/>
      <c r="J40" s="7"/>
      <c r="K40" s="7"/>
      <c r="L40" s="7"/>
      <c r="M40" s="7"/>
    </row>
    <row r="1117" spans="4:45" ht="15.75" hidden="1">
      <c r="D1117" s="29"/>
      <c r="E1117" s="29"/>
      <c r="F1117" s="29"/>
      <c r="G1117" s="29"/>
      <c r="H1117" s="29"/>
      <c r="I1117" s="29"/>
      <c r="J1117" s="29"/>
      <c r="K1117" s="29"/>
      <c r="L1117" s="29"/>
    </row>
    <row r="1118" spans="4:45" ht="15.75" hidden="1">
      <c r="D1118" s="29"/>
      <c r="E1118" s="29"/>
      <c r="F1118" s="29"/>
      <c r="G1118" s="29"/>
      <c r="H1118" s="29"/>
      <c r="I1118" s="29"/>
      <c r="J1118" s="29"/>
      <c r="K1118" s="29"/>
      <c r="L1118" s="29"/>
    </row>
    <row r="1119" spans="4:45" ht="15.75" hidden="1">
      <c r="D1119" s="29"/>
      <c r="E1119" s="29"/>
      <c r="F1119" s="29"/>
      <c r="G1119" s="29"/>
      <c r="H1119" s="29"/>
      <c r="I1119" s="29"/>
      <c r="J1119" s="29"/>
      <c r="K1119" s="29"/>
      <c r="L1119" s="29"/>
    </row>
    <row r="1120" spans="4:45" ht="15.75" hidden="1">
      <c r="D1120" s="29"/>
      <c r="E1120" s="29"/>
      <c r="F1120" s="29"/>
      <c r="G1120" s="29"/>
      <c r="H1120" s="29"/>
      <c r="I1120" s="29"/>
      <c r="J1120" s="29"/>
      <c r="K1120" s="29"/>
      <c r="L1120" s="29"/>
      <c r="AS1120" t="s">
        <v>57</v>
      </c>
    </row>
    <row r="1121" spans="3:45" ht="15.75" hidden="1">
      <c r="D1121" s="29"/>
      <c r="E1121" s="29"/>
      <c r="F1121" s="29"/>
      <c r="G1121" s="29"/>
      <c r="H1121" s="29"/>
      <c r="I1121" s="29"/>
      <c r="J1121" s="29"/>
      <c r="K1121" s="29"/>
      <c r="L1121" s="29"/>
      <c r="AS1121" t="s">
        <v>58</v>
      </c>
    </row>
    <row r="1122" spans="3:45" ht="15.75" hidden="1">
      <c r="C1122" s="24"/>
      <c r="D1122" s="24"/>
      <c r="E1122" s="24"/>
      <c r="F1122" s="24"/>
      <c r="G1122" s="24"/>
      <c r="H1122" s="24"/>
      <c r="I1122" s="24"/>
      <c r="J1122" s="24"/>
      <c r="K1122" s="24"/>
      <c r="L1122" s="29"/>
    </row>
    <row r="1123" spans="3:45" ht="15.75" hidden="1">
      <c r="C1123" s="24"/>
      <c r="D1123" s="24"/>
      <c r="E1123" s="24"/>
      <c r="F1123" s="24"/>
      <c r="G1123" s="24"/>
      <c r="H1123" s="24"/>
      <c r="I1123" s="24"/>
      <c r="J1123" s="24"/>
      <c r="K1123" s="24"/>
      <c r="L1123" s="29"/>
    </row>
    <row r="1124" spans="3:45" ht="0.2" customHeight="1">
      <c r="C1124" s="24"/>
      <c r="D1124" s="24" t="str">
        <f>Intro!AB20</f>
        <v>Progress</v>
      </c>
      <c r="E1124" s="24" t="str">
        <f>Intro!AC20</f>
        <v>99 days</v>
      </c>
      <c r="F1124" s="24">
        <f>Intro!AD20</f>
        <v>0</v>
      </c>
      <c r="G1124" s="24" t="str">
        <f>Intro!AE20</f>
        <v>TOTAL TASKS 4</v>
      </c>
      <c r="H1124" s="24">
        <f>Intro!AF20</f>
        <v>15</v>
      </c>
      <c r="I1124" s="24"/>
      <c r="J1124" s="24"/>
      <c r="K1124" s="24"/>
      <c r="L1124" s="29"/>
    </row>
    <row r="1125" spans="3:45" ht="0.2" customHeight="1">
      <c r="C1125" s="24"/>
      <c r="D1125" s="26">
        <f>Intro!AB21</f>
        <v>0.44666666666666666</v>
      </c>
      <c r="E1125" s="24">
        <f>Intro!AC21</f>
        <v>44639</v>
      </c>
      <c r="F1125" s="24">
        <f>Intro!AD21</f>
        <v>0</v>
      </c>
      <c r="G1125" s="24" t="str">
        <f>Intro!AE21</f>
        <v>Completed</v>
      </c>
      <c r="H1125" s="24">
        <f>Intro!AF21</f>
        <v>3</v>
      </c>
      <c r="I1125" s="24"/>
      <c r="J1125" s="24"/>
      <c r="K1125" s="24"/>
      <c r="L1125" s="29"/>
    </row>
    <row r="1126" spans="3:45" ht="0.2" customHeight="1">
      <c r="C1126" s="24"/>
      <c r="D1126" s="24">
        <f>Intro!AB22</f>
        <v>0.55333333333333334</v>
      </c>
      <c r="E1126" s="24">
        <f>Intro!AC22</f>
        <v>44737</v>
      </c>
      <c r="F1126" s="24">
        <f>Intro!AD22</f>
        <v>0</v>
      </c>
      <c r="G1126" s="24" t="str">
        <f>Intro!AE22</f>
        <v>In progress</v>
      </c>
      <c r="H1126" s="24">
        <f>Intro!AF22</f>
        <v>7</v>
      </c>
      <c r="I1126" s="24"/>
      <c r="J1126" s="24"/>
      <c r="K1126" s="24"/>
      <c r="L1126" s="29"/>
    </row>
    <row r="1127" spans="3:45" ht="0.2" customHeight="1">
      <c r="C1127" s="24"/>
      <c r="D1127" s="24">
        <f>Intro!AB23</f>
        <v>0</v>
      </c>
      <c r="E1127" s="24" t="str">
        <f>Intro!AC23</f>
        <v>337 mandays</v>
      </c>
      <c r="F1127" s="24">
        <f>Intro!AD23</f>
        <v>0</v>
      </c>
      <c r="G1127" s="24" t="str">
        <f>Intro!AE23</f>
        <v>Not Started</v>
      </c>
      <c r="H1127" s="24">
        <f>Intro!AF23</f>
        <v>5</v>
      </c>
      <c r="I1127" s="24"/>
      <c r="J1127" s="24"/>
      <c r="K1127" s="24"/>
      <c r="L1127" s="29"/>
    </row>
    <row r="1128" spans="3:45" ht="15.75" hidden="1">
      <c r="C1128" s="24"/>
      <c r="D1128" s="24"/>
      <c r="E1128" s="24"/>
      <c r="F1128" s="24"/>
      <c r="G1128" s="24"/>
      <c r="H1128" s="24"/>
      <c r="I1128" s="24"/>
      <c r="J1128" s="24"/>
      <c r="K1128" s="24"/>
      <c r="L1128" s="29"/>
    </row>
    <row r="1129" spans="3:45" ht="15.75" hidden="1">
      <c r="C1129" s="24"/>
      <c r="D1129" s="24"/>
      <c r="E1129" s="24"/>
      <c r="F1129" s="24"/>
      <c r="G1129" s="24"/>
      <c r="H1129" s="24"/>
      <c r="I1129" s="24"/>
      <c r="J1129" s="24"/>
      <c r="K1129" s="24"/>
      <c r="L1129" s="29"/>
    </row>
    <row r="1130" spans="3:45" ht="15.75" hidden="1">
      <c r="C1130" s="24"/>
      <c r="D1130" s="24"/>
      <c r="E1130" s="24"/>
      <c r="F1130" s="24"/>
      <c r="G1130" s="24"/>
      <c r="H1130" s="24"/>
      <c r="I1130" s="24"/>
      <c r="J1130" s="24"/>
      <c r="K1130" s="24"/>
      <c r="L1130" s="29"/>
    </row>
    <row r="1131" spans="3:45" ht="15.75" hidden="1">
      <c r="C1131" s="24"/>
      <c r="D1131" s="24"/>
      <c r="E1131" s="24"/>
      <c r="F1131" s="24"/>
      <c r="G1131" s="24"/>
      <c r="H1131" s="24"/>
      <c r="I1131" s="24"/>
      <c r="J1131" s="24"/>
      <c r="K1131" s="24"/>
      <c r="L1131" s="29"/>
    </row>
    <row r="1132" spans="3:45" ht="15.75" hidden="1">
      <c r="C1132" s="24"/>
      <c r="D1132" s="24"/>
      <c r="E1132" s="24"/>
      <c r="F1132" s="24"/>
      <c r="G1132" s="24"/>
      <c r="H1132" s="24"/>
      <c r="I1132" s="24"/>
      <c r="J1132" s="24"/>
      <c r="K1132" s="24"/>
      <c r="L1132" s="29"/>
    </row>
    <row r="1133" spans="3:45" ht="15.75" hidden="1">
      <c r="C1133" s="24"/>
      <c r="D1133" s="24"/>
      <c r="E1133" s="24"/>
      <c r="F1133" s="24"/>
      <c r="G1133" s="24"/>
      <c r="H1133" s="24"/>
      <c r="I1133" s="24"/>
      <c r="J1133" s="24"/>
      <c r="K1133" s="24"/>
      <c r="L1133" s="29"/>
    </row>
    <row r="1134" spans="3:45" ht="15.75" hidden="1">
      <c r="D1134" s="29"/>
      <c r="E1134" s="29"/>
      <c r="F1134" s="29"/>
      <c r="G1134" s="29"/>
      <c r="H1134" s="29"/>
      <c r="I1134" s="29"/>
      <c r="J1134" s="29"/>
      <c r="K1134" s="29"/>
      <c r="L1134" s="29"/>
    </row>
    <row r="1135" spans="3:45" ht="15.75" hidden="1">
      <c r="D1135" s="29"/>
      <c r="E1135" s="29"/>
      <c r="F1135" s="29"/>
      <c r="G1135" s="29"/>
      <c r="H1135" s="29"/>
      <c r="I1135" s="29"/>
      <c r="J1135" s="29"/>
      <c r="K1135" s="29"/>
      <c r="L1135" s="29"/>
    </row>
  </sheetData>
  <sheetProtection algorithmName="SHA-512" hashValue="JMx8rgUCrJcEjxN4vo3GGpsrNjo6nCIPX3AlHu40IETRKR0p2J+iaFGiY5GKWZeiwCHB+VvUGOaKOOT6VoYuBg==" saltValue="I+99wCAe6RwtpI3uP/udfA==" spinCount="100000" sheet="1" objects="1" scenarios="1"/>
  <mergeCells count="13">
    <mergeCell ref="I2:M2"/>
    <mergeCell ref="B2:H2"/>
    <mergeCell ref="B26:L26"/>
    <mergeCell ref="B7:L7"/>
    <mergeCell ref="B9:L9"/>
    <mergeCell ref="B10:L10"/>
    <mergeCell ref="B16:L16"/>
    <mergeCell ref="B17:L17"/>
    <mergeCell ref="B18:L18"/>
    <mergeCell ref="B22:L22"/>
    <mergeCell ref="B23:L23"/>
    <mergeCell ref="B24:L24"/>
    <mergeCell ref="B25:L25"/>
  </mergeCells>
  <hyperlinks>
    <hyperlink ref="B27" r:id="rId1" xr:uid="{F28CF2AC-54D0-4251-B143-AF74D80CB384}"/>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15</vt:i4>
      </vt:variant>
    </vt:vector>
  </HeadingPairs>
  <TitlesOfParts>
    <vt:vector size="18" baseType="lpstr">
      <vt:lpstr>Intro</vt:lpstr>
      <vt:lpstr>Project Plan Template</vt:lpstr>
      <vt:lpstr>License</vt:lpstr>
      <vt:lpstr>rng_C_Completed</vt:lpstr>
      <vt:lpstr>rng_C_Duration</vt:lpstr>
      <vt:lpstr>rng_C_Pending</vt:lpstr>
      <vt:lpstr>rng_C_Progress</vt:lpstr>
      <vt:lpstr>rng_C_StartDate</vt:lpstr>
      <vt:lpstr>rng_C_Tasks</vt:lpstr>
      <vt:lpstr>rng_completedPercent</vt:lpstr>
      <vt:lpstr>rng_duration</vt:lpstr>
      <vt:lpstr>rng_end</vt:lpstr>
      <vt:lpstr>rng_mandays</vt:lpstr>
      <vt:lpstr>rng_start</vt:lpstr>
      <vt:lpstr>rng_task_notstarted</vt:lpstr>
      <vt:lpstr>rng_tasks_completed</vt:lpstr>
      <vt:lpstr>rng_tasks_inprogress</vt:lpstr>
      <vt:lpstr>rng_totaltasks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Bhaskara</dc:creator>
  <cp:lastModifiedBy>Bhaskara</cp:lastModifiedBy>
  <dcterms:created xsi:type="dcterms:W3CDTF">2019-11-03T07:19:10Z</dcterms:created>
  <dcterms:modified xsi:type="dcterms:W3CDTF">2022-07-23T12:20:03Z</dcterms:modified>
</cp:coreProperties>
</file>